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90" yWindow="675" windowWidth="13890" windowHeight="11730"/>
  </bookViews>
  <sheets>
    <sheet name="Plan" sheetId="1" r:id="rId1"/>
    <sheet name="Matricea Corelarii" sheetId="2" r:id="rId2"/>
  </sheets>
  <definedNames>
    <definedName name="_GoBack" localSheetId="1">'Matricea Corelarii'!$N$14</definedName>
  </definedNames>
  <calcPr calcId="125725"/>
</workbook>
</file>

<file path=xl/calcChain.xml><?xml version="1.0" encoding="utf-8"?>
<calcChain xmlns="http://schemas.openxmlformats.org/spreadsheetml/2006/main">
  <c r="H127" i="1"/>
  <c r="G127"/>
  <c r="F127"/>
  <c r="E127"/>
  <c r="D126"/>
  <c r="C126" s="1"/>
  <c r="J126" s="1"/>
  <c r="D125"/>
  <c r="C125" s="1"/>
  <c r="J125" s="1"/>
  <c r="D124"/>
  <c r="C124" s="1"/>
  <c r="J124" s="1"/>
  <c r="D123"/>
  <c r="C123"/>
  <c r="J123" s="1"/>
  <c r="D122"/>
  <c r="C122" s="1"/>
  <c r="J122" s="1"/>
  <c r="D121"/>
  <c r="J106"/>
  <c r="F106"/>
  <c r="D127" l="1"/>
  <c r="C121"/>
  <c r="C127" s="1"/>
  <c r="J121" l="1"/>
  <c r="J127" s="1"/>
  <c r="D92" l="1"/>
  <c r="C92" s="1"/>
  <c r="E96"/>
  <c r="D91"/>
  <c r="C91" s="1"/>
  <c r="D93"/>
  <c r="C93" s="1"/>
  <c r="C94"/>
  <c r="D82"/>
  <c r="C82" s="1"/>
  <c r="D75"/>
  <c r="C75" s="1"/>
  <c r="D76"/>
  <c r="C76" s="1"/>
  <c r="C77"/>
  <c r="D84"/>
  <c r="C84" s="1"/>
  <c r="C83"/>
  <c r="F80"/>
  <c r="F87"/>
  <c r="D85"/>
  <c r="C85" s="1"/>
  <c r="J80"/>
  <c r="J87"/>
  <c r="D78"/>
  <c r="C78" s="1"/>
  <c r="E80"/>
  <c r="E87"/>
  <c r="E100"/>
  <c r="F96"/>
  <c r="F100"/>
  <c r="G80"/>
  <c r="G87"/>
  <c r="G96"/>
  <c r="G100"/>
  <c r="H80"/>
  <c r="H87"/>
  <c r="H96"/>
  <c r="H100"/>
  <c r="C100"/>
  <c r="D100"/>
  <c r="J96"/>
  <c r="J100"/>
  <c r="F88" l="1"/>
  <c r="E88"/>
  <c r="D96"/>
  <c r="D101" s="1"/>
  <c r="D80"/>
  <c r="G88"/>
  <c r="E101"/>
  <c r="J101"/>
  <c r="H101"/>
  <c r="G101"/>
  <c r="F101"/>
  <c r="C87"/>
  <c r="C96"/>
  <c r="C101" s="1"/>
  <c r="J88"/>
  <c r="C80"/>
  <c r="D87"/>
  <c r="H88"/>
  <c r="C88" l="1"/>
  <c r="D88"/>
</calcChain>
</file>

<file path=xl/sharedStrings.xml><?xml version="1.0" encoding="utf-8"?>
<sst xmlns="http://schemas.openxmlformats.org/spreadsheetml/2006/main" count="348" uniqueCount="209">
  <si>
    <t>Total Sem.I</t>
  </si>
  <si>
    <t>Total Sem.II</t>
  </si>
  <si>
    <t>Total Anul I</t>
  </si>
  <si>
    <t>Total Sem.III</t>
  </si>
  <si>
    <t>Total Sem.IV</t>
  </si>
  <si>
    <t>Total Anul II</t>
  </si>
  <si>
    <t>F01O001</t>
  </si>
  <si>
    <t>F01O002</t>
  </si>
  <si>
    <t>F02O005</t>
  </si>
  <si>
    <t>S03O111</t>
  </si>
  <si>
    <t>S01O103</t>
  </si>
  <si>
    <t>S01O104</t>
  </si>
  <si>
    <t>F02O008</t>
  </si>
  <si>
    <t>F.02.O.009</t>
  </si>
  <si>
    <t>Total</t>
  </si>
  <si>
    <t>F</t>
  </si>
  <si>
    <t>+</t>
  </si>
  <si>
    <t>S</t>
  </si>
  <si>
    <t>Aprobat:</t>
  </si>
  <si>
    <t xml:space="preserve">UNIVERSITATEA </t>
  </si>
  <si>
    <t>DE STAT DIN MOLDOVA</t>
  </si>
  <si>
    <t xml:space="preserve">                                 Facultatea de Matematică şi Informatică</t>
  </si>
  <si>
    <t xml:space="preserve">                             sau un act echivalent de studii</t>
  </si>
  <si>
    <t>F.01.O.001</t>
  </si>
  <si>
    <t>F.01.O.002</t>
  </si>
  <si>
    <t>Responsabil de program:</t>
  </si>
  <si>
    <t>CONŢINUTUL PLANULUI DE ÎNVĂŢĂMÂNT</t>
  </si>
  <si>
    <t>Sem.</t>
  </si>
  <si>
    <t>III</t>
  </si>
  <si>
    <t xml:space="preserve">Total </t>
  </si>
  <si>
    <t>MOLDOVA STATE UNIVERSITY</t>
  </si>
  <si>
    <t>Faculty of Mathematics and Computer Science</t>
  </si>
  <si>
    <t>Nivelul calificării conform ISCED – 7</t>
  </si>
  <si>
    <t>Limba de instruire – română / rusă</t>
  </si>
  <si>
    <t>Forma de organizare a învăţământului – cu frecvenţă</t>
  </si>
  <si>
    <t xml:space="preserve">  </t>
  </si>
  <si>
    <t>Responsible for the programme:</t>
  </si>
  <si>
    <t xml:space="preserve">Consiliul Facultăţii de  </t>
  </si>
  <si>
    <t>Matematică şi Informatică</t>
  </si>
  <si>
    <t xml:space="preserve">Council of the Faculty of Mathematics  </t>
  </si>
  <si>
    <t>and Computer Science</t>
  </si>
  <si>
    <t>Dean</t>
  </si>
  <si>
    <t>1.</t>
  </si>
  <si>
    <r>
      <t>2.</t>
    </r>
    <r>
      <rPr>
        <sz val="7"/>
        <rFont val="Times New Roman"/>
        <family val="1"/>
        <charset val="204"/>
      </rPr>
      <t/>
    </r>
  </si>
  <si>
    <r>
      <t>3.</t>
    </r>
    <r>
      <rPr>
        <sz val="7"/>
        <rFont val="Times New Roman"/>
        <family val="1"/>
        <charset val="204"/>
      </rPr>
      <t/>
    </r>
  </si>
  <si>
    <r>
      <t>4.</t>
    </r>
    <r>
      <rPr>
        <sz val="7"/>
        <rFont val="Times New Roman"/>
        <family val="1"/>
        <charset val="204"/>
      </rPr>
      <t/>
    </r>
  </si>
  <si>
    <r>
      <t>5.</t>
    </r>
    <r>
      <rPr>
        <sz val="7"/>
        <rFont val="Times New Roman"/>
        <family val="1"/>
        <charset val="204"/>
      </rPr>
      <t/>
    </r>
  </si>
  <si>
    <t>6.</t>
  </si>
  <si>
    <r>
      <t>7.</t>
    </r>
    <r>
      <rPr>
        <sz val="7"/>
        <rFont val="Times New Roman"/>
        <family val="1"/>
        <charset val="204"/>
      </rPr>
      <t/>
    </r>
  </si>
  <si>
    <t>8.</t>
  </si>
  <si>
    <t>9.</t>
  </si>
  <si>
    <t>10.</t>
  </si>
  <si>
    <r>
      <t xml:space="preserve">ANUL I/1st </t>
    </r>
    <r>
      <rPr>
        <b/>
        <i/>
        <sz val="9"/>
        <rFont val="Times New Roman"/>
        <family val="1"/>
        <charset val="204"/>
      </rPr>
      <t>study-year</t>
    </r>
  </si>
  <si>
    <r>
      <t>Semestrul I/1</t>
    </r>
    <r>
      <rPr>
        <b/>
        <i/>
        <sz val="9"/>
        <rFont val="Times New Roman"/>
        <family val="1"/>
        <charset val="204"/>
      </rPr>
      <t>st semester</t>
    </r>
  </si>
  <si>
    <r>
      <t>Semestrul II/</t>
    </r>
    <r>
      <rPr>
        <b/>
        <i/>
        <sz val="9"/>
        <rFont val="Times New Roman"/>
        <family val="1"/>
        <charset val="204"/>
      </rPr>
      <t>2nd semester</t>
    </r>
  </si>
  <si>
    <r>
      <t>ANUL II/</t>
    </r>
    <r>
      <rPr>
        <b/>
        <i/>
        <sz val="9"/>
        <rFont val="Times New Roman"/>
        <family val="1"/>
        <charset val="204"/>
      </rPr>
      <t>2nd study-year</t>
    </r>
  </si>
  <si>
    <r>
      <t>Semestrul III/</t>
    </r>
    <r>
      <rPr>
        <b/>
        <i/>
        <sz val="9"/>
        <rFont val="Times New Roman"/>
        <family val="1"/>
        <charset val="204"/>
      </rPr>
      <t>3rd semester</t>
    </r>
  </si>
  <si>
    <t>Semestrul IV/4th semester</t>
  </si>
  <si>
    <r>
      <t xml:space="preserve">noiembrie - decembrie
</t>
    </r>
    <r>
      <rPr>
        <i/>
        <sz val="10"/>
        <rFont val="Times New Roman"/>
        <family val="1"/>
        <charset val="204"/>
      </rPr>
      <t>November-December</t>
    </r>
  </si>
  <si>
    <t>Nr. d/o
No.</t>
  </si>
  <si>
    <t>C</t>
  </si>
  <si>
    <t>L</t>
  </si>
  <si>
    <r>
      <t xml:space="preserve">Pedagogia şi Psihologia învăţământului universitar 
</t>
    </r>
    <r>
      <rPr>
        <i/>
        <sz val="9"/>
        <rFont val="Times New Roman"/>
        <family val="1"/>
        <charset val="204"/>
      </rPr>
      <t>Pedagogy and Psychology of Higher Education</t>
    </r>
  </si>
  <si>
    <r>
      <t xml:space="preserve">Didactica universitară
</t>
    </r>
    <r>
      <rPr>
        <i/>
        <sz val="9"/>
        <rFont val="Times New Roman"/>
        <family val="1"/>
        <charset val="204"/>
      </rPr>
      <t>University level didactics</t>
    </r>
  </si>
  <si>
    <t>Cod
Code</t>
  </si>
  <si>
    <r>
      <t xml:space="preserve">Tehnici de Programare
</t>
    </r>
    <r>
      <rPr>
        <i/>
        <sz val="9"/>
        <rFont val="Times New Roman"/>
        <family val="1"/>
        <charset val="204"/>
      </rPr>
      <t>Programming techniques</t>
    </r>
  </si>
  <si>
    <r>
      <t xml:space="preserve">Examen
</t>
    </r>
    <r>
      <rPr>
        <i/>
        <sz val="9"/>
        <rFont val="Times New Roman"/>
        <family val="1"/>
        <charset val="204"/>
      </rPr>
      <t>Exam</t>
    </r>
  </si>
  <si>
    <r>
      <t xml:space="preserve">Arhitectura Calculatorului şi Limbaje de Asamblare
</t>
    </r>
    <r>
      <rPr>
        <i/>
        <sz val="9"/>
        <rFont val="Times New Roman"/>
        <family val="1"/>
        <charset val="204"/>
      </rPr>
      <t>Computer architecture and assembler languages</t>
    </r>
  </si>
  <si>
    <r>
      <t xml:space="preserve">Fundamentele Programării 
</t>
    </r>
    <r>
      <rPr>
        <i/>
        <sz val="9"/>
        <rFont val="Times New Roman"/>
        <family val="1"/>
        <charset val="204"/>
      </rPr>
      <t>Fundamentals of programming</t>
    </r>
  </si>
  <si>
    <r>
      <t xml:space="preserve">Programare Orientată Obiect
</t>
    </r>
    <r>
      <rPr>
        <i/>
        <sz val="9"/>
        <rFont val="Times New Roman"/>
        <family val="1"/>
        <charset val="204"/>
      </rPr>
      <t>Object-Oriented programming</t>
    </r>
  </si>
  <si>
    <r>
      <t xml:space="preserve">Baze de date
</t>
    </r>
    <r>
      <rPr>
        <i/>
        <sz val="9"/>
        <rFont val="Times New Roman"/>
        <family val="1"/>
        <charset val="204"/>
      </rPr>
      <t>Databases</t>
    </r>
  </si>
  <si>
    <r>
      <t xml:space="preserve">Proiectarea Sistemelor Informatice 
</t>
    </r>
    <r>
      <rPr>
        <i/>
        <sz val="9"/>
        <rFont val="Times New Roman"/>
        <family val="1"/>
        <charset val="204"/>
      </rPr>
      <t>Design of informational systems</t>
    </r>
  </si>
  <si>
    <r>
      <t xml:space="preserve">Limbaje formale şi modele de calcul
</t>
    </r>
    <r>
      <rPr>
        <i/>
        <sz val="9"/>
        <rFont val="Times New Roman"/>
        <family val="1"/>
        <charset val="204"/>
      </rPr>
      <t>Models of Computation and Formal Languages</t>
    </r>
  </si>
  <si>
    <r>
      <t xml:space="preserve">Programarea Visuală
</t>
    </r>
    <r>
      <rPr>
        <i/>
        <sz val="9"/>
        <rFont val="Times New Roman"/>
        <family val="1"/>
        <charset val="204"/>
      </rPr>
      <t xml:space="preserve">Visual programming language </t>
    </r>
  </si>
  <si>
    <r>
      <t xml:space="preserve">Analiza şi proiectarea orientate obiect a sistemelor informatice
</t>
    </r>
    <r>
      <rPr>
        <i/>
        <sz val="9"/>
        <rFont val="Times New Roman"/>
        <family val="1"/>
        <charset val="204"/>
      </rPr>
      <t>Object-Oriented Information Systems Analysis and Design</t>
    </r>
  </si>
  <si>
    <r>
      <t xml:space="preserve">Grafica pe calculator tridimensională
</t>
    </r>
    <r>
      <rPr>
        <i/>
        <sz val="9"/>
        <rFont val="Times New Roman"/>
        <family val="1"/>
        <charset val="204"/>
      </rPr>
      <t>Three-dimensional Computer Graphics</t>
    </r>
  </si>
  <si>
    <r>
      <t xml:space="preserve">Teoria compilării şi semantica limbajelor de programare 
</t>
    </r>
    <r>
      <rPr>
        <i/>
        <sz val="9"/>
        <rFont val="Times New Roman"/>
        <family val="1"/>
        <charset val="204"/>
      </rPr>
      <t>Compilation and Semantics of Programming Language</t>
    </r>
  </si>
  <si>
    <r>
      <t xml:space="preserve">Calcul paralel pe clastere
</t>
    </r>
    <r>
      <rPr>
        <i/>
        <sz val="9"/>
        <rFont val="Times New Roman"/>
        <family val="1"/>
        <charset val="204"/>
      </rPr>
      <t>Parallel Computing</t>
    </r>
  </si>
  <si>
    <t>S02A106
S02A107</t>
  </si>
  <si>
    <r>
      <t xml:space="preserve">Modele matematice în Bioinformatica
</t>
    </r>
    <r>
      <rPr>
        <i/>
        <sz val="9"/>
        <rFont val="Times New Roman"/>
        <family val="1"/>
        <charset val="204"/>
      </rPr>
      <t>Mathematical Modelling in Bioinformatics</t>
    </r>
  </si>
  <si>
    <r>
      <t xml:space="preserve">Modelarea imitaţională
</t>
    </r>
    <r>
      <rPr>
        <i/>
        <sz val="9"/>
        <rFont val="Times New Roman"/>
        <family val="1"/>
        <charset val="204"/>
      </rPr>
      <t>Imitation and Modelling</t>
    </r>
  </si>
  <si>
    <r>
      <t xml:space="preserve">Teza de master 
</t>
    </r>
    <r>
      <rPr>
        <i/>
        <sz val="9"/>
        <rFont val="Times New Roman"/>
        <family val="1"/>
        <charset val="204"/>
      </rPr>
      <t>Master thesis</t>
    </r>
  </si>
  <si>
    <t xml:space="preserve">Galina Rusu, </t>
  </si>
  <si>
    <t>MINISTERUL EDUCAŢIEI,</t>
  </si>
  <si>
    <t xml:space="preserve">CULTURII ȘI CERCETĂRII </t>
  </si>
  <si>
    <t>AL REPUBLICII MOLDOVA</t>
  </si>
  <si>
    <t>MINISTRY OF EDUCATION,</t>
  </si>
  <si>
    <t>CULTURE AND RESEARCH OF</t>
  </si>
  <si>
    <t>THE REPUBLIC OF MOLDOVA</t>
  </si>
  <si>
    <t>COORDONAT:_____________</t>
  </si>
  <si>
    <t>Aprobat: _____________</t>
  </si>
  <si>
    <t>APPROVED BY:</t>
  </si>
  <si>
    <t xml:space="preserve">Nr. de  înregistrare a planului </t>
  </si>
  <si>
    <t>de învăţământ_______________</t>
  </si>
  <si>
    <t>Proces verbal nr. ______</t>
  </si>
  <si>
    <t>Domeniul general de studii – 061 Tehnologii ale informației și comunicațiilor</t>
  </si>
  <si>
    <t>Titlul obţinut – master în Tehnologii ale informației și comunicațiilor</t>
  </si>
  <si>
    <r>
      <rPr>
        <b/>
        <sz val="14"/>
        <rFont val="Times New Roman"/>
        <family val="1"/>
        <charset val="204"/>
      </rPr>
      <t xml:space="preserve">Baza admiterii </t>
    </r>
    <r>
      <rPr>
        <b/>
        <i/>
        <sz val="14"/>
        <rFont val="Times New Roman"/>
        <family val="1"/>
        <charset val="204"/>
      </rPr>
      <t>–</t>
    </r>
    <r>
      <rPr>
        <b/>
        <sz val="14"/>
        <rFont val="Times New Roman"/>
        <family val="1"/>
        <charset val="204"/>
      </rPr>
      <t xml:space="preserve"> diplomă de studii superioare de licenţă</t>
    </r>
  </si>
  <si>
    <t>Departamentul de Informatică</t>
  </si>
  <si>
    <t>Department of Computer science</t>
  </si>
  <si>
    <t>Șef Departament____________</t>
  </si>
  <si>
    <t>Decan_______________</t>
  </si>
  <si>
    <t>Head of Department</t>
  </si>
  <si>
    <t xml:space="preserve">Valeriu Ungureanu, </t>
  </si>
  <si>
    <r>
      <t>CALENDARUL UNIVERSITAR/</t>
    </r>
    <r>
      <rPr>
        <b/>
        <i/>
        <sz val="11"/>
        <rFont val="Times New Roman"/>
        <family val="1"/>
        <charset val="204"/>
      </rPr>
      <t>ACADEMIC CALENDAR</t>
    </r>
  </si>
  <si>
    <t>CONTENT OF THE PLAN OF STUDY</t>
  </si>
  <si>
    <r>
      <t xml:space="preserve">Cod
</t>
    </r>
    <r>
      <rPr>
        <b/>
        <i/>
        <sz val="9"/>
        <rFont val="Times New Roman"/>
        <family val="1"/>
        <charset val="204"/>
      </rPr>
      <t>Code</t>
    </r>
  </si>
  <si>
    <r>
      <t xml:space="preserve">Modulul/disciplina
</t>
    </r>
    <r>
      <rPr>
        <b/>
        <i/>
        <sz val="9"/>
        <rFont val="Times New Roman"/>
        <family val="1"/>
        <charset val="204"/>
      </rPr>
      <t>Module/course</t>
    </r>
  </si>
  <si>
    <r>
      <t xml:space="preserve">Total ore
</t>
    </r>
    <r>
      <rPr>
        <b/>
        <i/>
        <sz val="9"/>
        <rFont val="Times New Roman"/>
        <family val="1"/>
        <charset val="204"/>
      </rPr>
      <t>Total number of hours</t>
    </r>
  </si>
  <si>
    <r>
      <t xml:space="preserve">Inclusiv
</t>
    </r>
    <r>
      <rPr>
        <b/>
        <i/>
        <sz val="9"/>
        <rFont val="Times New Roman"/>
        <family val="1"/>
        <charset val="204"/>
      </rPr>
      <t>Including</t>
    </r>
  </si>
  <si>
    <r>
      <t xml:space="preserve">Numărul de ore pe săptămână/
</t>
    </r>
    <r>
      <rPr>
        <b/>
        <i/>
        <sz val="9"/>
        <rFont val="Times New Roman"/>
        <family val="1"/>
        <charset val="204"/>
      </rPr>
      <t>Number of hours per week</t>
    </r>
  </si>
  <si>
    <r>
      <t xml:space="preserve">Forma de evaluare </t>
    </r>
    <r>
      <rPr>
        <b/>
        <i/>
        <sz val="8"/>
        <rFont val="Times New Roman"/>
        <family val="1"/>
        <charset val="204"/>
      </rPr>
      <t>Mode of evalua  tion</t>
    </r>
  </si>
  <si>
    <r>
      <t xml:space="preserve">Număr de credite
</t>
    </r>
    <r>
      <rPr>
        <b/>
        <i/>
        <sz val="8"/>
        <rFont val="Times New Roman"/>
        <family val="1"/>
        <charset val="204"/>
      </rPr>
      <t>Number of credits</t>
    </r>
  </si>
  <si>
    <r>
      <t xml:space="preserve">Contact direct
</t>
    </r>
    <r>
      <rPr>
        <b/>
        <i/>
        <sz val="9"/>
        <rFont val="Times New Roman"/>
        <family val="1"/>
        <charset val="204"/>
      </rPr>
      <t>Direct contact</t>
    </r>
  </si>
  <si>
    <r>
      <t xml:space="preserve">Lucru individual </t>
    </r>
    <r>
      <rPr>
        <b/>
        <i/>
        <sz val="9"/>
        <rFont val="Times New Roman"/>
        <family val="1"/>
        <charset val="204"/>
      </rPr>
      <t>Individual work</t>
    </r>
  </si>
  <si>
    <r>
      <t xml:space="preserve">Curs/ </t>
    </r>
    <r>
      <rPr>
        <b/>
        <i/>
        <sz val="9"/>
        <rFont val="Times New Roman"/>
        <family val="1"/>
        <charset val="204"/>
      </rPr>
      <t>Course</t>
    </r>
  </si>
  <si>
    <r>
      <t>Seminar/</t>
    </r>
    <r>
      <rPr>
        <b/>
        <i/>
        <sz val="9"/>
        <rFont val="Times New Roman"/>
        <family val="1"/>
        <charset val="204"/>
      </rPr>
      <t>Seminar</t>
    </r>
  </si>
  <si>
    <r>
      <t xml:space="preserve">Laborator
</t>
    </r>
    <r>
      <rPr>
        <b/>
        <i/>
        <sz val="9"/>
        <rFont val="Times New Roman"/>
        <family val="1"/>
        <charset val="204"/>
      </rPr>
      <t>Laboratory</t>
    </r>
  </si>
  <si>
    <t>S02A109
S02A110</t>
  </si>
  <si>
    <r>
      <t xml:space="preserve">Automatizarea proiectării PS
</t>
    </r>
    <r>
      <rPr>
        <i/>
        <sz val="9"/>
        <rFont val="Times New Roman"/>
        <family val="1"/>
        <charset val="204"/>
      </rPr>
      <t xml:space="preserve">Soft Products Design Automation
</t>
    </r>
    <r>
      <rPr>
        <sz val="9"/>
        <rFont val="Times New Roman"/>
        <family val="1"/>
        <charset val="204"/>
      </rPr>
      <t>Securitatea informației întreprinderii</t>
    </r>
    <r>
      <rPr>
        <i/>
        <sz val="9"/>
        <rFont val="Times New Roman"/>
        <family val="1"/>
        <charset val="204"/>
      </rPr>
      <t xml:space="preserve">
Enterprise Information Security
</t>
    </r>
  </si>
  <si>
    <t>S03O112</t>
  </si>
  <si>
    <r>
      <t xml:space="preserve">Tehnici de programare
</t>
    </r>
    <r>
      <rPr>
        <i/>
        <sz val="9"/>
        <rFont val="Times New Roman"/>
        <family val="1"/>
        <charset val="204"/>
      </rPr>
      <t>Programming techniques</t>
    </r>
    <r>
      <rPr>
        <sz val="9"/>
        <rFont val="Times New Roman"/>
        <family val="1"/>
        <charset val="204"/>
      </rPr>
      <t xml:space="preserve">
Sisteme suport pentru decizie
</t>
    </r>
    <r>
      <rPr>
        <i/>
        <sz val="9"/>
        <rFont val="Times New Roman"/>
        <family val="1"/>
        <charset val="204"/>
      </rPr>
      <t xml:space="preserve">Decision support systems
</t>
    </r>
    <r>
      <rPr>
        <sz val="9"/>
        <rFont val="Times New Roman"/>
        <family val="1"/>
        <charset val="204"/>
      </rPr>
      <t>Securitatea tranzacțiilor electronice</t>
    </r>
    <r>
      <rPr>
        <i/>
        <sz val="9"/>
        <rFont val="Times New Roman"/>
        <family val="1"/>
        <charset val="204"/>
      </rPr>
      <t xml:space="preserve">
Security of electronic tranzactions</t>
    </r>
  </si>
  <si>
    <r>
      <t xml:space="preserve">Practica de specialitate
</t>
    </r>
    <r>
      <rPr>
        <i/>
        <sz val="9"/>
        <rFont val="Times New Roman"/>
        <family val="1"/>
        <charset val="204"/>
      </rPr>
      <t>Speciality practicum</t>
    </r>
  </si>
  <si>
    <t>S03A113
S03A114
S03A115</t>
  </si>
  <si>
    <t>PRERECHIZIT PENTRU PROGRAMELE DE MASTER</t>
  </si>
  <si>
    <r>
      <t xml:space="preserve">Practica de specialitate 
</t>
    </r>
    <r>
      <rPr>
        <i/>
        <sz val="9"/>
        <rFont val="Times New Roman"/>
        <family val="1"/>
        <charset val="204"/>
      </rPr>
      <t>Speciality practicum</t>
    </r>
  </si>
  <si>
    <r>
      <t xml:space="preserve">STAGIILE DE PRACTICĂ
</t>
    </r>
    <r>
      <rPr>
        <b/>
        <i/>
        <sz val="9"/>
        <rFont val="Times New Roman"/>
        <family val="1"/>
        <charset val="204"/>
      </rPr>
      <t>INTERNSHIPS</t>
    </r>
  </si>
  <si>
    <r>
      <t xml:space="preserve">Nr. d/o
</t>
    </r>
    <r>
      <rPr>
        <b/>
        <i/>
        <sz val="10"/>
        <rFont val="Times New Roman"/>
        <family val="1"/>
        <charset val="204"/>
      </rPr>
      <t>No.</t>
    </r>
  </si>
  <si>
    <r>
      <t xml:space="preserve">Stagiile de practică
</t>
    </r>
    <r>
      <rPr>
        <b/>
        <i/>
        <sz val="10"/>
        <rFont val="Times New Roman"/>
        <family val="1"/>
        <charset val="204"/>
      </rPr>
      <t>Internships</t>
    </r>
  </si>
  <si>
    <r>
      <t xml:space="preserve">Sem.
</t>
    </r>
    <r>
      <rPr>
        <b/>
        <i/>
        <sz val="10"/>
        <rFont val="Times New Roman"/>
        <family val="1"/>
        <charset val="204"/>
      </rPr>
      <t>Sem.</t>
    </r>
  </si>
  <si>
    <r>
      <t xml:space="preserve">Săptămîni
</t>
    </r>
    <r>
      <rPr>
        <b/>
        <i/>
        <sz val="10"/>
        <rFont val="Times New Roman"/>
        <family val="1"/>
        <charset val="204"/>
      </rPr>
      <t>Number of weeks</t>
    </r>
  </si>
  <si>
    <r>
      <t xml:space="preserve">Ore
</t>
    </r>
    <r>
      <rPr>
        <b/>
        <i/>
        <sz val="10"/>
        <rFont val="Times New Roman"/>
        <family val="1"/>
        <charset val="204"/>
      </rPr>
      <t>Number of ho-urs</t>
    </r>
  </si>
  <si>
    <r>
      <t xml:space="preserve">Perioada
</t>
    </r>
    <r>
      <rPr>
        <b/>
        <i/>
        <sz val="10"/>
        <rFont val="Times New Roman"/>
        <family val="1"/>
        <charset val="204"/>
      </rPr>
      <t>Calendar</t>
    </r>
  </si>
  <si>
    <r>
      <t xml:space="preserve">Număr de credite
</t>
    </r>
    <r>
      <rPr>
        <b/>
        <i/>
        <sz val="7"/>
        <rFont val="Times New Roman"/>
        <family val="1"/>
        <charset val="204"/>
      </rPr>
      <t>Number of credits</t>
    </r>
  </si>
  <si>
    <r>
      <t xml:space="preserve">FORMA DE EVALUARE FINALĂ A PROGRAMULUI DE STUDII
</t>
    </r>
    <r>
      <rPr>
        <b/>
        <i/>
        <sz val="11"/>
        <rFont val="Times New Roman"/>
        <family val="1"/>
        <charset val="204"/>
      </rPr>
      <t>FINAL EVALUATION OF THE STUDY PROGRAMME</t>
    </r>
  </si>
  <si>
    <r>
      <t xml:space="preserve">Examenul de master
</t>
    </r>
    <r>
      <rPr>
        <b/>
        <i/>
        <sz val="9"/>
        <rFont val="Times New Roman"/>
        <family val="1"/>
        <charset val="204"/>
      </rPr>
      <t>Master exam</t>
    </r>
  </si>
  <si>
    <r>
      <t xml:space="preserve">Perioada
</t>
    </r>
    <r>
      <rPr>
        <b/>
        <i/>
        <sz val="9"/>
        <rFont val="Times New Roman"/>
        <family val="1"/>
        <charset val="204"/>
      </rPr>
      <t>Term</t>
    </r>
  </si>
  <si>
    <r>
      <t xml:space="preserve">Credite
</t>
    </r>
    <r>
      <rPr>
        <b/>
        <i/>
        <sz val="9"/>
        <rFont val="Times New Roman"/>
        <family val="1"/>
        <charset val="204"/>
      </rPr>
      <t>Number of credits</t>
    </r>
  </si>
  <si>
    <r>
      <t xml:space="preserve">Susţinerea tezei de master
</t>
    </r>
    <r>
      <rPr>
        <i/>
        <sz val="9"/>
        <rFont val="Times New Roman"/>
        <family val="1"/>
        <charset val="204"/>
      </rPr>
      <t>Presentation of the master project</t>
    </r>
  </si>
  <si>
    <t>iunie
June</t>
  </si>
  <si>
    <t>DISCIPLINE LA LIBERĂ ALEGERE</t>
  </si>
  <si>
    <t>FREE COURSE CHOIS UNITS</t>
  </si>
  <si>
    <r>
      <t xml:space="preserve">Nr. d/o
</t>
    </r>
    <r>
      <rPr>
        <b/>
        <i/>
        <sz val="9"/>
        <rFont val="Times New Roman"/>
        <family val="1"/>
        <charset val="204"/>
      </rPr>
      <t>No.</t>
    </r>
  </si>
  <si>
    <r>
      <t xml:space="preserve">Anul
</t>
    </r>
    <r>
      <rPr>
        <b/>
        <i/>
        <sz val="9"/>
        <rFont val="Times New Roman"/>
        <family val="1"/>
        <charset val="204"/>
      </rPr>
      <t>Year</t>
    </r>
  </si>
  <si>
    <r>
      <t xml:space="preserve">Ore/săptămână
</t>
    </r>
    <r>
      <rPr>
        <b/>
        <i/>
        <sz val="9"/>
        <rFont val="Times New Roman"/>
        <family val="1"/>
        <charset val="204"/>
      </rPr>
      <t xml:space="preserve">Hours per week </t>
    </r>
  </si>
  <si>
    <r>
      <t xml:space="preserve">Evaluarea 
</t>
    </r>
    <r>
      <rPr>
        <b/>
        <i/>
        <sz val="7"/>
        <rFont val="Times New Roman"/>
        <family val="1"/>
        <charset val="204"/>
      </rPr>
      <t>Evaluation</t>
    </r>
  </si>
  <si>
    <r>
      <t xml:space="preserve">Credite
</t>
    </r>
    <r>
      <rPr>
        <b/>
        <i/>
        <sz val="7"/>
        <rFont val="Times New Roman"/>
        <family val="1"/>
        <charset val="204"/>
      </rPr>
      <t>Number of credits</t>
    </r>
  </si>
  <si>
    <t>II</t>
  </si>
  <si>
    <r>
      <t xml:space="preserve">Numărul de ore pe săptămână
</t>
    </r>
    <r>
      <rPr>
        <b/>
        <i/>
        <sz val="9"/>
        <rFont val="Times New Roman"/>
        <family val="1"/>
        <charset val="204"/>
      </rPr>
      <t>Number of hours per week</t>
    </r>
  </si>
  <si>
    <r>
      <t xml:space="preserve">Forma de evaluare </t>
    </r>
    <r>
      <rPr>
        <b/>
        <i/>
        <sz val="8"/>
        <rFont val="Times New Roman"/>
        <family val="1"/>
        <charset val="204"/>
      </rPr>
      <t>Mode of evalu  ation</t>
    </r>
  </si>
  <si>
    <r>
      <t xml:space="preserve">Contact direct
 </t>
    </r>
    <r>
      <rPr>
        <b/>
        <i/>
        <sz val="9"/>
        <rFont val="Times New Roman"/>
        <family val="1"/>
        <charset val="204"/>
      </rPr>
      <t>Direct contact</t>
    </r>
  </si>
  <si>
    <r>
      <t xml:space="preserve">Curs
</t>
    </r>
    <r>
      <rPr>
        <b/>
        <i/>
        <sz val="9"/>
        <rFont val="Times New Roman"/>
        <family val="1"/>
        <charset val="204"/>
      </rPr>
      <t>Course</t>
    </r>
  </si>
  <si>
    <r>
      <t xml:space="preserve">Seminar
</t>
    </r>
    <r>
      <rPr>
        <b/>
        <i/>
        <sz val="9"/>
        <rFont val="Times New Roman"/>
        <family val="1"/>
        <charset val="204"/>
      </rPr>
      <t>Seminar</t>
    </r>
  </si>
  <si>
    <r>
      <t xml:space="preserve">ale domeniului de formare profesională 
</t>
    </r>
    <r>
      <rPr>
        <b/>
        <i/>
        <sz val="11"/>
        <rFont val="Times New Roman"/>
        <family val="1"/>
        <charset val="204"/>
      </rPr>
      <t>PREREQUISITE FOR MASTER PROGRAMMES
of the professional training fields</t>
    </r>
    <r>
      <rPr>
        <b/>
        <sz val="11"/>
        <rFont val="Times New Roman"/>
        <family val="1"/>
        <charset val="204"/>
      </rPr>
      <t xml:space="preserve">
Dezvoltarea produselor program şi a aplicaţiilor
</t>
    </r>
    <r>
      <rPr>
        <b/>
        <i/>
        <sz val="11"/>
        <rFont val="Times New Roman"/>
        <family val="1"/>
        <charset val="204"/>
      </rPr>
      <t>Software and applications development and analysis</t>
    </r>
    <r>
      <rPr>
        <b/>
        <sz val="11"/>
        <rFont val="Times New Roman"/>
        <family val="1"/>
        <charset val="204"/>
      </rPr>
      <t xml:space="preserve">
</t>
    </r>
  </si>
  <si>
    <r>
      <t xml:space="preserve">Finalităţi de studii:
</t>
    </r>
    <r>
      <rPr>
        <b/>
        <i/>
        <sz val="12"/>
        <rFont val="Times New Roman"/>
        <family val="1"/>
        <charset val="204"/>
      </rPr>
      <t>Finalties of study:</t>
    </r>
  </si>
  <si>
    <r>
      <t xml:space="preserve">Numărul de credite ECTS
</t>
    </r>
    <r>
      <rPr>
        <b/>
        <i/>
        <sz val="9"/>
        <rFont val="Times New Roman"/>
        <family val="1"/>
        <charset val="204"/>
      </rPr>
      <t>Number of ECTS credits</t>
    </r>
  </si>
  <si>
    <t>C1</t>
  </si>
  <si>
    <t>C2</t>
  </si>
  <si>
    <t>C3</t>
  </si>
  <si>
    <t>C4</t>
  </si>
  <si>
    <t>C5</t>
  </si>
  <si>
    <t>C6</t>
  </si>
  <si>
    <t>C7</t>
  </si>
  <si>
    <t>C8</t>
  </si>
  <si>
    <r>
      <t xml:space="preserve">Procesarea semnalelor digitale
</t>
    </r>
    <r>
      <rPr>
        <i/>
        <sz val="9"/>
        <rFont val="Times New Roman"/>
        <family val="1"/>
        <charset val="204"/>
      </rPr>
      <t>Digital Signal Processing</t>
    </r>
  </si>
  <si>
    <r>
      <t xml:space="preserve">Automatizarea proiectării PS
</t>
    </r>
    <r>
      <rPr>
        <i/>
        <sz val="9"/>
        <rFont val="Times New Roman"/>
        <family val="1"/>
        <charset val="204"/>
      </rPr>
      <t>Soft Products Design Automation</t>
    </r>
  </si>
  <si>
    <r>
      <t xml:space="preserve">Securitatea informației întreprinderii
</t>
    </r>
    <r>
      <rPr>
        <i/>
        <sz val="9"/>
        <rFont val="Times New Roman"/>
        <family val="1"/>
        <charset val="204"/>
      </rPr>
      <t>Enterprise Information Security</t>
    </r>
  </si>
  <si>
    <r>
      <t xml:space="preserve">Tehnici de programare
</t>
    </r>
    <r>
      <rPr>
        <i/>
        <sz val="9"/>
        <rFont val="Times New Roman"/>
        <family val="1"/>
        <charset val="204"/>
      </rPr>
      <t>Programming techniques</t>
    </r>
  </si>
  <si>
    <r>
      <t xml:space="preserve">Sisteme suport pentru decizie
</t>
    </r>
    <r>
      <rPr>
        <i/>
        <sz val="9"/>
        <rFont val="Times New Roman"/>
        <family val="1"/>
        <charset val="204"/>
      </rPr>
      <t>Decision support systems</t>
    </r>
  </si>
  <si>
    <r>
      <t xml:space="preserve">Securitatea tranzacțiilor electronice
</t>
    </r>
    <r>
      <rPr>
        <i/>
        <sz val="9"/>
        <rFont val="Times New Roman"/>
        <family val="1"/>
        <charset val="204"/>
      </rPr>
      <t>Security of electronic tranzactions</t>
    </r>
  </si>
  <si>
    <r>
      <t xml:space="preserve">Practica de specialitate
</t>
    </r>
    <r>
      <rPr>
        <i/>
        <sz val="9"/>
        <rFont val="Times New Roman"/>
        <family val="1"/>
        <charset val="204"/>
      </rPr>
      <t>Specialty practicum</t>
    </r>
  </si>
  <si>
    <r>
      <t xml:space="preserve">MATRICEA CORELĂRII FINALITĂȚILOR DE STUDII ALE PROGRAMULUI CU CELE ALE UNITÎȚILOR DE CURS/MODULELOR
</t>
    </r>
    <r>
      <rPr>
        <b/>
        <i/>
        <sz val="12"/>
        <rFont val="Times New Roman"/>
        <family val="1"/>
        <charset val="204"/>
      </rPr>
      <t>CORRELATION MATRIX FINALTY OF THE STUDY PROGRAM WITH THE COURSE UNITS/MOFDULES</t>
    </r>
  </si>
  <si>
    <r>
      <t xml:space="preserve">Finalităţi de studii
</t>
    </r>
    <r>
      <rPr>
        <b/>
        <i/>
        <sz val="9"/>
        <rFont val="Times New Roman"/>
        <family val="1"/>
        <charset val="204"/>
      </rPr>
      <t>Finalties of study</t>
    </r>
  </si>
  <si>
    <r>
      <t xml:space="preserve">Gestionarea și auditul securității informației
</t>
    </r>
    <r>
      <rPr>
        <i/>
        <sz val="9"/>
        <rFont val="Times New Roman"/>
        <family val="1"/>
        <charset val="204"/>
      </rPr>
      <t>Information Security Management and Audit</t>
    </r>
  </si>
  <si>
    <r>
      <t xml:space="preserve">Procesarea semnalelor digitale
</t>
    </r>
    <r>
      <rPr>
        <i/>
        <sz val="9"/>
        <rFont val="Times New Roman"/>
        <family val="1"/>
        <charset val="204"/>
      </rPr>
      <t>Digital Signal Processing</t>
    </r>
    <r>
      <rPr>
        <sz val="9"/>
        <rFont val="Times New Roman"/>
        <family val="1"/>
        <charset val="204"/>
      </rPr>
      <t xml:space="preserve">
Gestionarea și auditul securității informației
</t>
    </r>
    <r>
      <rPr>
        <i/>
        <sz val="9"/>
        <rFont val="Times New Roman"/>
        <family val="1"/>
        <charset val="204"/>
      </rPr>
      <t>Information Security Management and Audit</t>
    </r>
  </si>
  <si>
    <t>Numărul total de credite de studii – 120</t>
  </si>
  <si>
    <t>Program de master – Tehnologiile produselor software (MP)</t>
  </si>
  <si>
    <r>
      <t xml:space="preserve">Modelarea matematică a problemelor complexe în domeniul tehnologiilor produselor software;
</t>
    </r>
    <r>
      <rPr>
        <i/>
        <sz val="12"/>
        <rFont val="Times New Roman"/>
        <family val="1"/>
        <charset val="204"/>
      </rPr>
      <t>Mathematical modelling of complex problems in the field of software product technologies;</t>
    </r>
  </si>
  <si>
    <r>
      <t xml:space="preserve">Proiectarea şi elaborarea sistemelor pentru domeniul profesional;
</t>
    </r>
    <r>
      <rPr>
        <i/>
        <sz val="12"/>
        <rFont val="Times New Roman"/>
        <family val="1"/>
        <charset val="204"/>
      </rPr>
      <t>Design and development of systems for the professional field;</t>
    </r>
  </si>
  <si>
    <r>
      <t xml:space="preserve">Implementarea noilor resurse de calcul în automatizarea proceselor de prelucrare şi gestiune a informaţiei în domeniul profesional;
</t>
    </r>
    <r>
      <rPr>
        <i/>
        <sz val="12"/>
        <rFont val="Times New Roman"/>
        <family val="1"/>
        <charset val="204"/>
      </rPr>
      <t>Implementation of new computing resources in the automation of information and management processes in the professional field;</t>
    </r>
    <r>
      <rPr>
        <sz val="12"/>
        <rFont val="Times New Roman"/>
        <family val="1"/>
        <charset val="204"/>
      </rPr>
      <t xml:space="preserve">
Design and development of systems for the professional field;</t>
    </r>
  </si>
  <si>
    <r>
      <t xml:space="preserve">Abilitatea de organizare şi gestiune a activităţilor din domeniul profesional şi capacitatea de a munci în cadrul unei echipe interdisciplinare;
</t>
    </r>
    <r>
      <rPr>
        <i/>
        <sz val="12"/>
        <rFont val="Times New Roman"/>
        <family val="1"/>
        <charset val="204"/>
      </rPr>
      <t>Ability to organize and manage professional activities and capacity to work within an interdisciplinary team;</t>
    </r>
  </si>
  <si>
    <r>
      <t xml:space="preserve">Analiza şi proiectarea orientată obiect a sistemelor informatice;
</t>
    </r>
    <r>
      <rPr>
        <i/>
        <sz val="12"/>
        <rFont val="Times New Roman"/>
        <family val="1"/>
        <charset val="204"/>
      </rPr>
      <t>Objective oriented analysis and design of computer systems;</t>
    </r>
  </si>
  <si>
    <r>
      <t xml:space="preserve">Proiectarea sistemelor de programare visuală; sistemelor de procesare a semnalelor digitale; sistemelor de calcul paralel;
</t>
    </r>
    <r>
      <rPr>
        <i/>
        <sz val="12"/>
        <rFont val="Times New Roman"/>
        <family val="1"/>
        <charset val="204"/>
      </rPr>
      <t>Design of visual programming systems, digital signal processing systems, parallel computing systems;</t>
    </r>
  </si>
  <si>
    <r>
      <t xml:space="preserve">Automatizarea proiectării produselor program;
</t>
    </r>
    <r>
      <rPr>
        <i/>
        <sz val="12"/>
        <rFont val="Times New Roman"/>
        <family val="1"/>
        <charset val="204"/>
      </rPr>
      <t>Automation of program product design;</t>
    </r>
  </si>
  <si>
    <r>
      <t xml:space="preserve">Modelarea matematică în bioinformatică; modelarea imitaţională a proceselor din domeniul de activitate.
</t>
    </r>
    <r>
      <rPr>
        <i/>
        <sz val="12"/>
        <rFont val="Times New Roman"/>
        <family val="1"/>
        <charset val="204"/>
      </rPr>
      <t>Mathematical modelling in bioinformatics; simulation modelling of processes in the field of activity.</t>
    </r>
  </si>
  <si>
    <t>"____"________________2019</t>
  </si>
  <si>
    <t>"____"__________2019</t>
  </si>
  <si>
    <t>Chişinău 2019</t>
  </si>
  <si>
    <t>"____"________________</t>
  </si>
  <si>
    <t>S.03.O.123</t>
  </si>
  <si>
    <t>F.03.O.019</t>
  </si>
  <si>
    <t>F.05.O.042</t>
  </si>
  <si>
    <t>COORDINATED:</t>
  </si>
  <si>
    <t xml:space="preserve">Senatul USM  </t>
  </si>
  <si>
    <t xml:space="preserve">MSU SENATE  </t>
  </si>
  <si>
    <t xml:space="preserve">Registration No. </t>
  </si>
  <si>
    <t>Minutes No.</t>
  </si>
  <si>
    <t>PLAN  DE  ÎNVĂŢĂMÂNT</t>
  </si>
  <si>
    <t>PROGRAMME OF STUDY</t>
  </si>
  <si>
    <t>Level of Classification acording to ISCED - 7</t>
  </si>
  <si>
    <t>General Field of Study - 061 Information and Communication Technologies</t>
  </si>
  <si>
    <t xml:space="preserve">Master Programme - Technologies of Software Products </t>
  </si>
  <si>
    <t>Total Number of Credits - 120</t>
  </si>
  <si>
    <t>Admission Based on - Bachelor Diploma  or another equivalent document of studies</t>
  </si>
  <si>
    <t>Language of Instruction - Romanian/Russian</t>
  </si>
  <si>
    <t>Mode of Study - full-time</t>
  </si>
  <si>
    <t>Approved:</t>
  </si>
  <si>
    <r>
      <rPr>
        <b/>
        <sz val="14"/>
        <rFont val="Times New Roman"/>
        <family val="1"/>
        <charset val="204"/>
      </rPr>
      <t xml:space="preserve">dr., conf. univ. / </t>
    </r>
    <r>
      <rPr>
        <b/>
        <i/>
        <sz val="9"/>
        <rFont val="Times New Roman"/>
        <family val="1"/>
        <charset val="204"/>
      </rPr>
      <t>Dr., Asssoc. Prof.</t>
    </r>
  </si>
  <si>
    <t>Obtained Title - Master of Computer Science</t>
  </si>
</sst>
</file>

<file path=xl/styles.xml><?xml version="1.0" encoding="utf-8"?>
<styleSheet xmlns="http://schemas.openxmlformats.org/spreadsheetml/2006/main">
  <fonts count="30">
    <font>
      <sz val="10"/>
      <name val="Arial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i/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justify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/>
    <xf numFmtId="0" fontId="3" fillId="0" borderId="3" xfId="0" applyFont="1" applyBorder="1" applyAlignment="1">
      <alignment wrapText="1" shrinkToFi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 shrinkToFit="1"/>
    </xf>
    <xf numFmtId="0" fontId="3" fillId="0" borderId="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8" fillId="0" borderId="0" xfId="0" applyFont="1" applyFill="1"/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top" wrapText="1"/>
    </xf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3" fillId="0" borderId="0" xfId="0" applyFont="1"/>
    <xf numFmtId="0" fontId="19" fillId="0" borderId="0" xfId="0" applyFont="1"/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 shrinkToFit="1"/>
    </xf>
    <xf numFmtId="0" fontId="3" fillId="0" borderId="3" xfId="0" applyFont="1" applyFill="1" applyBorder="1" applyAlignment="1">
      <alignment vertical="top" wrapText="1" shrinkToFit="1"/>
    </xf>
    <xf numFmtId="0" fontId="2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top" wrapText="1"/>
    </xf>
    <xf numFmtId="0" fontId="3" fillId="0" borderId="35" xfId="0" applyFont="1" applyBorder="1" applyAlignment="1">
      <alignment wrapText="1"/>
    </xf>
    <xf numFmtId="0" fontId="13" fillId="0" borderId="3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5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/>
    </xf>
    <xf numFmtId="0" fontId="27" fillId="0" borderId="0" xfId="0" applyFont="1" applyAlignment="1">
      <alignment horizontal="left" indent="6"/>
    </xf>
    <xf numFmtId="0" fontId="27" fillId="0" borderId="0" xfId="0" applyFont="1" applyAlignment="1">
      <alignment horizontal="left" indent="4"/>
    </xf>
    <xf numFmtId="0" fontId="5" fillId="0" borderId="1" xfId="0" applyFont="1" applyBorder="1" applyAlignment="1">
      <alignment horizontal="center" vertical="center" textRotation="90" wrapText="1"/>
    </xf>
    <xf numFmtId="0" fontId="29" fillId="0" borderId="0" xfId="0" applyFont="1" applyAlignment="1">
      <alignment vertical="top"/>
    </xf>
    <xf numFmtId="0" fontId="3" fillId="0" borderId="17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4" fillId="0" borderId="0" xfId="0" applyFont="1"/>
    <xf numFmtId="0" fontId="15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0" fillId="0" borderId="1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0" fillId="0" borderId="29" xfId="0" applyBorder="1" applyAlignment="1"/>
    <xf numFmtId="0" fontId="0" fillId="0" borderId="28" xfId="0" applyBorder="1" applyAlignment="1"/>
    <xf numFmtId="0" fontId="2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justify" vertical="top" wrapText="1"/>
    </xf>
    <xf numFmtId="0" fontId="13" fillId="0" borderId="21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justify" vertical="top" wrapText="1"/>
    </xf>
    <xf numFmtId="0" fontId="15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22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20" xfId="0" applyBorder="1" applyAlignment="1">
      <alignment vertical="top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showRuler="0" topLeftCell="A202" zoomScaleNormal="100" zoomScalePageLayoutView="145" workbookViewId="0">
      <selection activeCell="I39" sqref="I39"/>
    </sheetView>
  </sheetViews>
  <sheetFormatPr defaultRowHeight="12.75"/>
  <cols>
    <col min="1" max="1" width="10.85546875" customWidth="1"/>
    <col min="2" max="2" width="34.28515625" customWidth="1"/>
    <col min="3" max="3" width="6.7109375" customWidth="1"/>
    <col min="4" max="4" width="8" customWidth="1"/>
    <col min="5" max="5" width="6.28515625" customWidth="1"/>
    <col min="6" max="6" width="5.85546875" customWidth="1"/>
    <col min="7" max="7" width="6.28515625" customWidth="1"/>
    <col min="8" max="8" width="5.28515625" customWidth="1"/>
    <col min="9" max="9" width="7.85546875" customWidth="1"/>
    <col min="10" max="10" width="7.28515625" customWidth="1"/>
    <col min="11" max="11" width="0.140625" customWidth="1"/>
  </cols>
  <sheetData>
    <row r="1" spans="1:13" s="47" customForma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47" customFormat="1" ht="18.75">
      <c r="B2" s="48" t="s">
        <v>83</v>
      </c>
      <c r="E2" s="49" t="s">
        <v>19</v>
      </c>
      <c r="F2" s="49"/>
      <c r="G2" s="49"/>
      <c r="H2" s="49"/>
    </row>
    <row r="3" spans="1:13" s="47" customFormat="1" ht="18.75">
      <c r="B3" s="48" t="s">
        <v>84</v>
      </c>
      <c r="E3" s="49" t="s">
        <v>20</v>
      </c>
      <c r="F3" s="49"/>
      <c r="G3" s="49"/>
      <c r="H3" s="49"/>
    </row>
    <row r="4" spans="1:13" s="47" customFormat="1" ht="18.75">
      <c r="B4" s="48" t="s">
        <v>85</v>
      </c>
      <c r="E4" s="49"/>
      <c r="F4" s="49"/>
      <c r="G4" s="49"/>
      <c r="H4" s="49"/>
    </row>
    <row r="5" spans="1:13" s="47" customFormat="1">
      <c r="B5" s="61" t="s">
        <v>86</v>
      </c>
      <c r="E5" s="60" t="s">
        <v>30</v>
      </c>
      <c r="F5" s="60"/>
      <c r="G5" s="60"/>
      <c r="H5" s="60"/>
      <c r="I5" s="60"/>
    </row>
    <row r="6" spans="1:13" s="47" customFormat="1">
      <c r="B6" s="61" t="s">
        <v>87</v>
      </c>
      <c r="E6" s="60"/>
      <c r="F6" s="60"/>
      <c r="G6" s="60"/>
      <c r="H6" s="60"/>
      <c r="I6" s="60"/>
    </row>
    <row r="7" spans="1:13" s="47" customFormat="1">
      <c r="B7" s="61" t="s">
        <v>88</v>
      </c>
      <c r="E7" s="60"/>
      <c r="F7" s="60"/>
      <c r="G7" s="60"/>
      <c r="H7" s="60"/>
      <c r="I7" s="60"/>
    </row>
    <row r="8" spans="1:13" s="47" customFormat="1" ht="18.75" customHeight="1">
      <c r="B8" s="48" t="s">
        <v>89</v>
      </c>
      <c r="E8" s="48" t="s">
        <v>90</v>
      </c>
      <c r="F8" s="49"/>
      <c r="G8" s="49"/>
      <c r="H8" s="49"/>
    </row>
    <row r="9" spans="1:13" s="47" customFormat="1" ht="14.25" customHeight="1">
      <c r="B9" s="61" t="s">
        <v>192</v>
      </c>
      <c r="E9" s="61" t="s">
        <v>91</v>
      </c>
      <c r="F9" s="49"/>
      <c r="G9" s="49"/>
      <c r="H9" s="49"/>
    </row>
    <row r="10" spans="1:13" s="63" customFormat="1" ht="18.75">
      <c r="A10" s="47"/>
      <c r="B10" s="49" t="s">
        <v>185</v>
      </c>
      <c r="C10" s="47"/>
      <c r="D10" s="47"/>
      <c r="E10" s="49" t="s">
        <v>193</v>
      </c>
      <c r="F10" s="49"/>
      <c r="G10" s="49"/>
      <c r="H10" s="49"/>
      <c r="I10" s="47"/>
      <c r="M10" s="47"/>
    </row>
    <row r="11" spans="1:13" ht="18" customHeight="1">
      <c r="A11" s="47"/>
      <c r="B11" s="49" t="s">
        <v>92</v>
      </c>
      <c r="C11" s="47"/>
      <c r="D11" s="47"/>
      <c r="E11" s="60" t="s">
        <v>194</v>
      </c>
      <c r="F11" s="49"/>
      <c r="G11" s="49"/>
      <c r="H11" s="49"/>
      <c r="I11" s="47"/>
      <c r="M11" s="47"/>
    </row>
    <row r="12" spans="1:13" s="63" customFormat="1" ht="19.5" customHeight="1">
      <c r="A12" s="47"/>
      <c r="B12" s="49" t="s">
        <v>93</v>
      </c>
      <c r="C12" s="47"/>
      <c r="D12" s="47"/>
      <c r="E12" s="49" t="s">
        <v>186</v>
      </c>
      <c r="F12" s="49"/>
      <c r="G12" s="49"/>
      <c r="H12" s="49"/>
      <c r="I12" s="47"/>
      <c r="M12" s="47"/>
    </row>
    <row r="13" spans="1:13" s="63" customFormat="1" ht="17.25" customHeight="1">
      <c r="A13" s="47"/>
      <c r="B13" s="60" t="s">
        <v>195</v>
      </c>
      <c r="C13" s="47"/>
      <c r="D13" s="47"/>
      <c r="E13" s="49" t="s">
        <v>94</v>
      </c>
      <c r="F13" s="47"/>
      <c r="G13" s="47"/>
      <c r="H13" s="47"/>
      <c r="I13" s="47"/>
      <c r="M13" s="47"/>
    </row>
    <row r="14" spans="1:13" s="63" customFormat="1">
      <c r="A14" s="47"/>
      <c r="B14" s="47"/>
      <c r="C14" s="47"/>
      <c r="D14" s="47"/>
      <c r="E14" s="60" t="s">
        <v>196</v>
      </c>
      <c r="F14" s="47"/>
      <c r="G14" s="47"/>
      <c r="H14" s="47"/>
      <c r="I14" s="47"/>
      <c r="M14" s="47"/>
    </row>
    <row r="15" spans="1:13" s="63" customForma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s="63" customForma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s="63" customFormat="1" ht="15.75" customHeight="1">
      <c r="A17" s="102" t="s">
        <v>21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47"/>
    </row>
    <row r="18" spans="1:13" s="63" customFormat="1">
      <c r="A18" s="104" t="s">
        <v>31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1"/>
    </row>
    <row r="19" spans="1:13" s="63" customForma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s="63" customFormat="1" ht="12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s="63" customFormat="1" ht="17.25" customHeight="1">
      <c r="A21" s="103" t="s">
        <v>197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99"/>
    </row>
    <row r="22" spans="1:13" s="63" customFormat="1">
      <c r="A22" s="104" t="s">
        <v>198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</row>
    <row r="23" spans="1:13" s="47" customFormat="1"/>
    <row r="24" spans="1:13" s="47" customFormat="1"/>
    <row r="25" spans="1:13" s="47" customFormat="1"/>
    <row r="26" spans="1:13" s="47" customFormat="1" ht="18.75">
      <c r="B26" s="49" t="s">
        <v>32</v>
      </c>
    </row>
    <row r="27" spans="1:13" s="47" customFormat="1" ht="13.5">
      <c r="B27" s="62" t="s">
        <v>199</v>
      </c>
    </row>
    <row r="28" spans="1:13" s="47" customFormat="1" ht="18.75">
      <c r="B28" s="49" t="s">
        <v>95</v>
      </c>
    </row>
    <row r="29" spans="1:13" s="47" customFormat="1">
      <c r="B29" s="60" t="s">
        <v>200</v>
      </c>
    </row>
    <row r="30" spans="1:13" s="47" customFormat="1" ht="18.75">
      <c r="B30" s="49" t="s">
        <v>176</v>
      </c>
    </row>
    <row r="31" spans="1:13" s="47" customFormat="1">
      <c r="B31" s="60" t="s">
        <v>201</v>
      </c>
    </row>
    <row r="32" spans="1:13" s="47" customFormat="1" ht="18.75">
      <c r="B32" s="49" t="s">
        <v>175</v>
      </c>
    </row>
    <row r="33" spans="2:3" s="47" customFormat="1" ht="13.5">
      <c r="B33" s="62" t="s">
        <v>202</v>
      </c>
    </row>
    <row r="34" spans="2:3" s="47" customFormat="1" ht="18.75">
      <c r="B34" s="49" t="s">
        <v>96</v>
      </c>
    </row>
    <row r="35" spans="2:3" s="47" customFormat="1" ht="13.5">
      <c r="B35" s="62" t="s">
        <v>208</v>
      </c>
    </row>
    <row r="36" spans="2:3" s="47" customFormat="1" ht="19.5">
      <c r="B36" s="50" t="s">
        <v>97</v>
      </c>
    </row>
    <row r="37" spans="2:3" s="47" customFormat="1" ht="18.75">
      <c r="B37" s="49" t="s">
        <v>22</v>
      </c>
    </row>
    <row r="38" spans="2:3" s="47" customFormat="1" ht="13.5">
      <c r="B38" s="62" t="s">
        <v>203</v>
      </c>
    </row>
    <row r="39" spans="2:3" s="47" customFormat="1" ht="18.75">
      <c r="B39" s="49" t="s">
        <v>33</v>
      </c>
    </row>
    <row r="40" spans="2:3" s="47" customFormat="1" ht="13.5">
      <c r="B40" s="62" t="s">
        <v>204</v>
      </c>
    </row>
    <row r="41" spans="2:3" s="47" customFormat="1" ht="18.75">
      <c r="B41" s="49" t="s">
        <v>34</v>
      </c>
    </row>
    <row r="42" spans="2:3" s="47" customFormat="1" ht="13.5">
      <c r="B42" s="62" t="s">
        <v>205</v>
      </c>
    </row>
    <row r="43" spans="2:3" s="47" customFormat="1" ht="19.5">
      <c r="B43" s="50"/>
    </row>
    <row r="44" spans="2:3" s="47" customFormat="1"/>
    <row r="45" spans="2:3" s="47" customFormat="1"/>
    <row r="46" spans="2:3" s="47" customFormat="1"/>
    <row r="47" spans="2:3" s="47" customFormat="1" ht="18.75">
      <c r="C47" s="49" t="s">
        <v>187</v>
      </c>
    </row>
    <row r="49" spans="1:11" ht="21" customHeight="1"/>
    <row r="50" spans="1:11" ht="18.75">
      <c r="A50" s="47" t="s">
        <v>35</v>
      </c>
      <c r="B50" s="48" t="s">
        <v>25</v>
      </c>
      <c r="C50" s="47"/>
      <c r="D50" s="47"/>
      <c r="E50" s="68"/>
      <c r="F50" s="49" t="s">
        <v>18</v>
      </c>
      <c r="G50" s="49"/>
      <c r="H50" s="49"/>
      <c r="I50" s="49"/>
      <c r="J50" s="47"/>
      <c r="K50" s="47"/>
    </row>
    <row r="51" spans="1:11" ht="18.75">
      <c r="A51" s="47"/>
      <c r="B51" s="61" t="s">
        <v>36</v>
      </c>
      <c r="C51" s="47"/>
      <c r="D51" s="47"/>
      <c r="E51" s="68"/>
      <c r="F51" s="60" t="s">
        <v>206</v>
      </c>
      <c r="G51" s="49"/>
      <c r="H51" s="49"/>
      <c r="I51" s="49"/>
      <c r="J51" s="47"/>
      <c r="K51" s="47"/>
    </row>
    <row r="52" spans="1:11" ht="18.75">
      <c r="A52" s="47"/>
      <c r="B52" s="48" t="s">
        <v>98</v>
      </c>
      <c r="C52" s="47"/>
      <c r="D52" s="47"/>
      <c r="E52" s="47"/>
      <c r="F52" s="49" t="s">
        <v>37</v>
      </c>
      <c r="G52" s="49"/>
      <c r="H52" s="49"/>
      <c r="I52" s="49"/>
      <c r="J52" s="47"/>
      <c r="K52" s="47"/>
    </row>
    <row r="53" spans="1:11" ht="18.75">
      <c r="A53" s="47"/>
      <c r="B53" s="61" t="s">
        <v>99</v>
      </c>
      <c r="C53" s="47"/>
      <c r="D53" s="47"/>
      <c r="E53" s="47"/>
      <c r="F53" s="49" t="s">
        <v>38</v>
      </c>
      <c r="G53" s="49"/>
      <c r="H53" s="49"/>
      <c r="I53" s="49"/>
      <c r="J53" s="47"/>
      <c r="K53" s="47"/>
    </row>
    <row r="54" spans="1:11">
      <c r="A54" s="47"/>
      <c r="B54" s="61"/>
      <c r="C54" s="47"/>
      <c r="D54" s="47"/>
      <c r="E54" s="47"/>
      <c r="F54" s="60" t="s">
        <v>39</v>
      </c>
      <c r="G54" s="60"/>
      <c r="H54" s="60"/>
      <c r="I54" s="60"/>
      <c r="J54" s="60"/>
      <c r="K54" s="47"/>
    </row>
    <row r="55" spans="1:11" ht="18.75">
      <c r="A55" s="47"/>
      <c r="B55" s="49" t="s">
        <v>188</v>
      </c>
      <c r="C55" s="47"/>
      <c r="D55" s="47"/>
      <c r="E55" s="47"/>
      <c r="F55" s="60" t="s">
        <v>40</v>
      </c>
      <c r="G55" s="60"/>
      <c r="H55" s="60"/>
      <c r="I55" s="60"/>
      <c r="J55" s="60"/>
      <c r="K55" s="47"/>
    </row>
    <row r="56" spans="1:11" ht="18.75">
      <c r="A56" s="47"/>
      <c r="B56" s="49" t="s">
        <v>100</v>
      </c>
      <c r="C56" s="47"/>
      <c r="D56" s="47"/>
      <c r="E56" s="47"/>
      <c r="F56" s="49" t="s">
        <v>101</v>
      </c>
      <c r="G56" s="49"/>
      <c r="H56" s="49"/>
      <c r="I56" s="49"/>
      <c r="J56" s="47"/>
      <c r="K56" s="47"/>
    </row>
    <row r="57" spans="1:11" ht="18.75">
      <c r="A57" s="47"/>
      <c r="B57" s="60" t="s">
        <v>102</v>
      </c>
      <c r="C57" s="47"/>
      <c r="D57" s="47"/>
      <c r="E57" s="47"/>
      <c r="F57" s="60" t="s">
        <v>41</v>
      </c>
      <c r="G57" s="49"/>
      <c r="H57" s="49"/>
      <c r="I57" s="49"/>
      <c r="J57" s="47"/>
      <c r="K57" s="47"/>
    </row>
    <row r="58" spans="1:11" ht="18.75">
      <c r="A58" s="47"/>
      <c r="B58" s="49" t="s">
        <v>103</v>
      </c>
      <c r="C58" s="47"/>
      <c r="D58" s="47"/>
      <c r="E58" s="47"/>
      <c r="F58" s="49" t="s">
        <v>82</v>
      </c>
      <c r="G58" s="49"/>
      <c r="H58" s="49"/>
      <c r="I58" s="49"/>
      <c r="J58" s="47"/>
      <c r="K58" s="47"/>
    </row>
    <row r="59" spans="1:11" ht="18.75">
      <c r="A59" s="63"/>
      <c r="B59" s="47" t="s">
        <v>207</v>
      </c>
      <c r="C59" s="63"/>
      <c r="D59" s="63"/>
      <c r="E59" s="63"/>
      <c r="F59" s="47" t="s">
        <v>207</v>
      </c>
      <c r="G59" s="63"/>
      <c r="H59" s="63"/>
      <c r="I59" s="63"/>
      <c r="J59" s="63"/>
      <c r="K59" s="63"/>
    </row>
    <row r="60" spans="1:11" s="47" customFormat="1"/>
    <row r="61" spans="1:11" ht="16.5" customHeight="1">
      <c r="A61" s="107" t="s">
        <v>104</v>
      </c>
      <c r="B61" s="108"/>
      <c r="C61" s="108"/>
      <c r="D61" s="108"/>
      <c r="E61" s="108"/>
      <c r="F61" s="108"/>
      <c r="G61" s="108"/>
      <c r="H61" s="108"/>
      <c r="I61" s="108"/>
      <c r="J61" s="108"/>
    </row>
    <row r="62" spans="1:11" ht="18.95" customHeight="1"/>
    <row r="63" spans="1:11" ht="18.95" customHeight="1"/>
    <row r="64" spans="1:11" ht="18.95" customHeight="1"/>
    <row r="65" spans="1:12" ht="18.95" customHeight="1"/>
    <row r="66" spans="1:12" ht="18.95" customHeight="1"/>
    <row r="67" spans="1:12" ht="93" customHeight="1"/>
    <row r="68" spans="1:12">
      <c r="A68" s="105" t="s">
        <v>26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</row>
    <row r="69" spans="1:12" ht="14.25" thickBot="1">
      <c r="A69" s="104" t="s">
        <v>105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</row>
    <row r="70" spans="1:12" ht="54" customHeight="1" thickTop="1" thickBot="1">
      <c r="A70" s="114" t="s">
        <v>106</v>
      </c>
      <c r="B70" s="114" t="s">
        <v>107</v>
      </c>
      <c r="C70" s="114" t="s">
        <v>108</v>
      </c>
      <c r="D70" s="116" t="s">
        <v>109</v>
      </c>
      <c r="E70" s="117"/>
      <c r="F70" s="116" t="s">
        <v>110</v>
      </c>
      <c r="G70" s="118"/>
      <c r="H70" s="117"/>
      <c r="I70" s="109" t="s">
        <v>111</v>
      </c>
      <c r="J70" s="109" t="s">
        <v>112</v>
      </c>
    </row>
    <row r="71" spans="1:12" ht="85.5" customHeight="1" thickTop="1" thickBot="1">
      <c r="A71" s="115"/>
      <c r="B71" s="115"/>
      <c r="C71" s="115"/>
      <c r="D71" s="94" t="s">
        <v>113</v>
      </c>
      <c r="E71" s="94" t="s">
        <v>114</v>
      </c>
      <c r="F71" s="94" t="s">
        <v>115</v>
      </c>
      <c r="G71" s="94" t="s">
        <v>116</v>
      </c>
      <c r="H71" s="94" t="s">
        <v>117</v>
      </c>
      <c r="I71" s="110"/>
      <c r="J71" s="110"/>
    </row>
    <row r="72" spans="1:12" ht="18.95" customHeight="1" thickTop="1" thickBot="1">
      <c r="A72" s="3" t="s">
        <v>42</v>
      </c>
      <c r="B72" s="4" t="s">
        <v>43</v>
      </c>
      <c r="C72" s="4" t="s">
        <v>44</v>
      </c>
      <c r="D72" s="4" t="s">
        <v>45</v>
      </c>
      <c r="E72" s="4" t="s">
        <v>46</v>
      </c>
      <c r="F72" s="4" t="s">
        <v>47</v>
      </c>
      <c r="G72" s="4" t="s">
        <v>48</v>
      </c>
      <c r="H72" s="4" t="s">
        <v>49</v>
      </c>
      <c r="I72" s="4" t="s">
        <v>50</v>
      </c>
      <c r="J72" s="4" t="s">
        <v>51</v>
      </c>
      <c r="K72" s="1"/>
      <c r="L72" s="1"/>
    </row>
    <row r="73" spans="1:12" ht="12.75" customHeight="1" thickTop="1" thickBot="1">
      <c r="A73" s="111" t="s">
        <v>52</v>
      </c>
      <c r="B73" s="112"/>
      <c r="C73" s="112"/>
      <c r="D73" s="112"/>
      <c r="E73" s="112"/>
      <c r="F73" s="112"/>
      <c r="G73" s="112"/>
      <c r="H73" s="112"/>
      <c r="I73" s="112"/>
      <c r="J73" s="113"/>
    </row>
    <row r="74" spans="1:12" ht="12.75" customHeight="1" thickTop="1" thickBot="1">
      <c r="A74" s="111" t="s">
        <v>53</v>
      </c>
      <c r="B74" s="112"/>
      <c r="C74" s="112"/>
      <c r="D74" s="112"/>
      <c r="E74" s="112"/>
      <c r="F74" s="112"/>
      <c r="G74" s="112"/>
      <c r="H74" s="112"/>
      <c r="I74" s="112"/>
      <c r="J74" s="113"/>
    </row>
    <row r="75" spans="1:12" ht="25.5" customHeight="1" thickTop="1">
      <c r="A75" s="12" t="s">
        <v>6</v>
      </c>
      <c r="B75" s="71" t="s">
        <v>72</v>
      </c>
      <c r="C75" s="16">
        <f>SUM(D75:E75)</f>
        <v>300</v>
      </c>
      <c r="D75" s="16">
        <f>SUM(F75:H75)*15</f>
        <v>60</v>
      </c>
      <c r="E75" s="16">
        <v>240</v>
      </c>
      <c r="F75" s="16">
        <v>2</v>
      </c>
      <c r="G75" s="16">
        <v>2</v>
      </c>
      <c r="H75" s="16">
        <v>0</v>
      </c>
      <c r="I75" s="17" t="s">
        <v>66</v>
      </c>
      <c r="J75" s="9">
        <v>10</v>
      </c>
    </row>
    <row r="76" spans="1:12" ht="48">
      <c r="A76" s="21" t="s">
        <v>7</v>
      </c>
      <c r="B76" s="20" t="s">
        <v>74</v>
      </c>
      <c r="C76" s="19">
        <f>SUM(D76:E76)</f>
        <v>300</v>
      </c>
      <c r="D76" s="19">
        <f>SUM(F76:H76)*15</f>
        <v>60</v>
      </c>
      <c r="E76" s="19">
        <v>240</v>
      </c>
      <c r="F76" s="19">
        <v>2</v>
      </c>
      <c r="G76" s="19">
        <v>0</v>
      </c>
      <c r="H76" s="19">
        <v>2</v>
      </c>
      <c r="I76" s="17" t="s">
        <v>66</v>
      </c>
      <c r="J76" s="23">
        <v>10</v>
      </c>
    </row>
    <row r="77" spans="1:12" ht="24">
      <c r="A77" s="21" t="s">
        <v>10</v>
      </c>
      <c r="B77" s="20" t="s">
        <v>73</v>
      </c>
      <c r="C77" s="19">
        <f>SUM(D77:E77)</f>
        <v>150</v>
      </c>
      <c r="D77" s="19">
        <v>60</v>
      </c>
      <c r="E77" s="19">
        <v>90</v>
      </c>
      <c r="F77" s="19">
        <v>2</v>
      </c>
      <c r="G77" s="19">
        <v>0</v>
      </c>
      <c r="H77" s="19">
        <v>2</v>
      </c>
      <c r="I77" s="17" t="s">
        <v>66</v>
      </c>
      <c r="J77" s="23">
        <v>5</v>
      </c>
    </row>
    <row r="78" spans="1:12" ht="24">
      <c r="A78" s="24" t="s">
        <v>11</v>
      </c>
      <c r="B78" s="20" t="s">
        <v>75</v>
      </c>
      <c r="C78" s="19">
        <f>SUM(D78:E78)</f>
        <v>150</v>
      </c>
      <c r="D78" s="19">
        <f>SUM(F78:H78)*15</f>
        <v>60</v>
      </c>
      <c r="E78" s="19">
        <v>90</v>
      </c>
      <c r="F78" s="19">
        <v>2</v>
      </c>
      <c r="G78" s="19">
        <v>0</v>
      </c>
      <c r="H78" s="19">
        <v>2</v>
      </c>
      <c r="I78" s="17" t="s">
        <v>66</v>
      </c>
      <c r="J78" s="23">
        <v>5</v>
      </c>
      <c r="L78" s="36"/>
    </row>
    <row r="79" spans="1:12" ht="13.5" thickBot="1">
      <c r="A79" s="25"/>
      <c r="B79" s="18"/>
      <c r="C79" s="19"/>
      <c r="D79" s="19"/>
      <c r="E79" s="19"/>
      <c r="F79" s="19"/>
      <c r="G79" s="19"/>
      <c r="H79" s="19"/>
      <c r="I79" s="22"/>
      <c r="J79" s="19"/>
    </row>
    <row r="80" spans="1:12" ht="14.25" thickTop="1" thickBot="1">
      <c r="A80" s="120" t="s">
        <v>0</v>
      </c>
      <c r="B80" s="121"/>
      <c r="C80" s="26">
        <f t="shared" ref="C80:H80" si="0">SUM(C75:C79)</f>
        <v>900</v>
      </c>
      <c r="D80" s="26">
        <f t="shared" si="0"/>
        <v>240</v>
      </c>
      <c r="E80" s="26">
        <f t="shared" si="0"/>
        <v>660</v>
      </c>
      <c r="F80" s="26">
        <f t="shared" si="0"/>
        <v>8</v>
      </c>
      <c r="G80" s="26">
        <f t="shared" si="0"/>
        <v>2</v>
      </c>
      <c r="H80" s="26">
        <f t="shared" si="0"/>
        <v>6</v>
      </c>
      <c r="I80" s="26"/>
      <c r="J80" s="26">
        <f>SUM(J75:J79)</f>
        <v>30</v>
      </c>
    </row>
    <row r="81" spans="1:10" ht="14.25" thickTop="1" thickBot="1">
      <c r="A81" s="122" t="s">
        <v>54</v>
      </c>
      <c r="B81" s="112"/>
      <c r="C81" s="112"/>
      <c r="D81" s="112"/>
      <c r="E81" s="112"/>
      <c r="F81" s="112"/>
      <c r="G81" s="112"/>
      <c r="H81" s="112"/>
      <c r="I81" s="112"/>
      <c r="J81" s="113"/>
    </row>
    <row r="82" spans="1:10" ht="48.75" thickTop="1">
      <c r="A82" s="27" t="s">
        <v>8</v>
      </c>
      <c r="B82" s="20" t="s">
        <v>76</v>
      </c>
      <c r="C82" s="30">
        <f>SUM(D82:E82)</f>
        <v>300</v>
      </c>
      <c r="D82" s="19">
        <f>SUM(F82:H82)*15</f>
        <v>60</v>
      </c>
      <c r="E82" s="19">
        <v>240</v>
      </c>
      <c r="F82" s="19">
        <v>2</v>
      </c>
      <c r="G82" s="19">
        <v>1</v>
      </c>
      <c r="H82" s="19">
        <v>1</v>
      </c>
      <c r="I82" s="17" t="s">
        <v>66</v>
      </c>
      <c r="J82" s="23">
        <v>10</v>
      </c>
    </row>
    <row r="83" spans="1:10" ht="48">
      <c r="A83" s="21" t="s">
        <v>78</v>
      </c>
      <c r="B83" s="20" t="s">
        <v>174</v>
      </c>
      <c r="C83" s="30">
        <f>SUM(D83:E83)</f>
        <v>300</v>
      </c>
      <c r="D83" s="19">
        <v>60</v>
      </c>
      <c r="E83" s="19">
        <v>240</v>
      </c>
      <c r="F83" s="19">
        <v>2</v>
      </c>
      <c r="G83" s="19">
        <v>0</v>
      </c>
      <c r="H83" s="19">
        <v>2</v>
      </c>
      <c r="I83" s="17" t="s">
        <v>66</v>
      </c>
      <c r="J83" s="23">
        <v>10</v>
      </c>
    </row>
    <row r="84" spans="1:10" ht="24">
      <c r="A84" s="24" t="s">
        <v>12</v>
      </c>
      <c r="B84" s="20" t="s">
        <v>77</v>
      </c>
      <c r="C84" s="28">
        <f>SUM(D84:E84)</f>
        <v>150</v>
      </c>
      <c r="D84" s="19">
        <f>SUM(F84:H84)*15</f>
        <v>60</v>
      </c>
      <c r="E84" s="19">
        <v>90</v>
      </c>
      <c r="F84" s="19">
        <v>2</v>
      </c>
      <c r="G84" s="19">
        <v>0</v>
      </c>
      <c r="H84" s="19">
        <v>2</v>
      </c>
      <c r="I84" s="17" t="s">
        <v>66</v>
      </c>
      <c r="J84" s="23">
        <v>5</v>
      </c>
    </row>
    <row r="85" spans="1:10" ht="49.5" customHeight="1">
      <c r="A85" s="21" t="s">
        <v>118</v>
      </c>
      <c r="B85" s="72" t="s">
        <v>119</v>
      </c>
      <c r="C85" s="19">
        <f>SUM(D85:E85)</f>
        <v>150</v>
      </c>
      <c r="D85" s="19">
        <f>SUM(F85:H85)*15</f>
        <v>60</v>
      </c>
      <c r="E85" s="19">
        <v>90</v>
      </c>
      <c r="F85" s="19">
        <v>2</v>
      </c>
      <c r="G85" s="19">
        <v>0</v>
      </c>
      <c r="H85" s="19">
        <v>2</v>
      </c>
      <c r="I85" s="17" t="s">
        <v>66</v>
      </c>
      <c r="J85" s="23">
        <v>5</v>
      </c>
    </row>
    <row r="86" spans="1:10" ht="13.5" thickBot="1">
      <c r="A86" s="21"/>
      <c r="B86" s="29"/>
      <c r="C86" s="28"/>
      <c r="D86" s="19"/>
      <c r="E86" s="19"/>
      <c r="F86" s="19"/>
      <c r="G86" s="19"/>
      <c r="H86" s="19"/>
      <c r="I86" s="19"/>
      <c r="J86" s="23"/>
    </row>
    <row r="87" spans="1:10" ht="14.25" thickTop="1" thickBot="1">
      <c r="A87" s="120" t="s">
        <v>1</v>
      </c>
      <c r="B87" s="121"/>
      <c r="C87" s="26">
        <f t="shared" ref="C87:H87" si="1">SUM(C82:C86)</f>
        <v>900</v>
      </c>
      <c r="D87" s="26">
        <f t="shared" si="1"/>
        <v>240</v>
      </c>
      <c r="E87" s="26">
        <f t="shared" si="1"/>
        <v>660</v>
      </c>
      <c r="F87" s="26">
        <f t="shared" si="1"/>
        <v>8</v>
      </c>
      <c r="G87" s="26">
        <f t="shared" si="1"/>
        <v>1</v>
      </c>
      <c r="H87" s="26">
        <f t="shared" si="1"/>
        <v>7</v>
      </c>
      <c r="I87" s="26"/>
      <c r="J87" s="26">
        <f>SUM(J82:J86)</f>
        <v>30</v>
      </c>
    </row>
    <row r="88" spans="1:10" ht="14.25" thickTop="1" thickBot="1">
      <c r="A88" s="120" t="s">
        <v>2</v>
      </c>
      <c r="B88" s="121"/>
      <c r="C88" s="26">
        <f t="shared" ref="C88:H88" si="2">SUM(C80,C87)</f>
        <v>1800</v>
      </c>
      <c r="D88" s="26">
        <f t="shared" si="2"/>
        <v>480</v>
      </c>
      <c r="E88" s="26">
        <f t="shared" si="2"/>
        <v>1320</v>
      </c>
      <c r="F88" s="26">
        <f>SUM(F80,F87)</f>
        <v>16</v>
      </c>
      <c r="G88" s="26">
        <f t="shared" si="2"/>
        <v>3</v>
      </c>
      <c r="H88" s="26">
        <f t="shared" si="2"/>
        <v>13</v>
      </c>
      <c r="I88" s="26"/>
      <c r="J88" s="26">
        <f>SUM(J80,J87)</f>
        <v>60</v>
      </c>
    </row>
    <row r="89" spans="1:10" ht="12.75" customHeight="1" thickTop="1" thickBot="1">
      <c r="A89" s="111" t="s">
        <v>55</v>
      </c>
      <c r="B89" s="112"/>
      <c r="C89" s="112"/>
      <c r="D89" s="112"/>
      <c r="E89" s="112"/>
      <c r="F89" s="112"/>
      <c r="G89" s="112"/>
      <c r="H89" s="112"/>
      <c r="I89" s="112"/>
      <c r="J89" s="113"/>
    </row>
    <row r="90" spans="1:10" ht="13.5" customHeight="1" thickTop="1" thickBot="1">
      <c r="A90" s="111" t="s">
        <v>56</v>
      </c>
      <c r="B90" s="112"/>
      <c r="C90" s="112"/>
      <c r="D90" s="112"/>
      <c r="E90" s="112"/>
      <c r="F90" s="112"/>
      <c r="G90" s="112"/>
      <c r="H90" s="112"/>
      <c r="I90" s="112"/>
      <c r="J90" s="113"/>
    </row>
    <row r="91" spans="1:10" ht="24.75" thickTop="1">
      <c r="A91" s="27" t="s">
        <v>9</v>
      </c>
      <c r="B91" s="20" t="s">
        <v>79</v>
      </c>
      <c r="C91" s="30">
        <f>SUM(D91:E91)</f>
        <v>150</v>
      </c>
      <c r="D91" s="31">
        <f>SUM(F91:H91)*10</f>
        <v>40</v>
      </c>
      <c r="E91" s="19">
        <v>110</v>
      </c>
      <c r="F91" s="32">
        <v>2</v>
      </c>
      <c r="G91" s="32">
        <v>0</v>
      </c>
      <c r="H91" s="32">
        <v>2</v>
      </c>
      <c r="I91" s="17" t="s">
        <v>66</v>
      </c>
      <c r="J91" s="23">
        <v>5</v>
      </c>
    </row>
    <row r="92" spans="1:10" ht="27" customHeight="1">
      <c r="A92" s="24" t="s">
        <v>120</v>
      </c>
      <c r="B92" s="66" t="s">
        <v>80</v>
      </c>
      <c r="C92" s="30">
        <f>SUM(D92:E92)</f>
        <v>300</v>
      </c>
      <c r="D92" s="31">
        <f>SUM(F92:H92)*10</f>
        <v>60</v>
      </c>
      <c r="E92" s="19">
        <v>240</v>
      </c>
      <c r="F92" s="30">
        <v>2</v>
      </c>
      <c r="G92" s="30">
        <v>2</v>
      </c>
      <c r="H92" s="30">
        <v>2</v>
      </c>
      <c r="I92" s="17" t="s">
        <v>66</v>
      </c>
      <c r="J92" s="23">
        <v>10</v>
      </c>
    </row>
    <row r="93" spans="1:10" ht="72">
      <c r="A93" s="21" t="s">
        <v>123</v>
      </c>
      <c r="B93" s="20" t="s">
        <v>121</v>
      </c>
      <c r="C93" s="30">
        <f>SUM(D93:E93)</f>
        <v>150</v>
      </c>
      <c r="D93" s="31">
        <f>SUM(F93:H93)*10</f>
        <v>60</v>
      </c>
      <c r="E93" s="19">
        <v>90</v>
      </c>
      <c r="F93" s="30">
        <v>3</v>
      </c>
      <c r="G93" s="30">
        <v>0</v>
      </c>
      <c r="H93" s="30">
        <v>3</v>
      </c>
      <c r="I93" s="17" t="s">
        <v>66</v>
      </c>
      <c r="J93" s="23">
        <v>5</v>
      </c>
    </row>
    <row r="94" spans="1:10" ht="24">
      <c r="A94" s="24"/>
      <c r="B94" s="67" t="s">
        <v>122</v>
      </c>
      <c r="C94" s="30">
        <f>SUM(D94:E94)</f>
        <v>300</v>
      </c>
      <c r="D94" s="31"/>
      <c r="E94" s="30">
        <v>300</v>
      </c>
      <c r="F94" s="30"/>
      <c r="G94" s="30"/>
      <c r="H94" s="30"/>
      <c r="I94" s="17" t="s">
        <v>66</v>
      </c>
      <c r="J94" s="23">
        <v>10</v>
      </c>
    </row>
    <row r="95" spans="1:10" ht="13.5" thickBot="1">
      <c r="A95" s="21"/>
      <c r="B95" s="33"/>
      <c r="C95" s="28"/>
      <c r="D95" s="34"/>
      <c r="E95" s="28"/>
      <c r="F95" s="28"/>
      <c r="G95" s="28"/>
      <c r="H95" s="28"/>
      <c r="I95" s="28"/>
      <c r="J95" s="23"/>
    </row>
    <row r="96" spans="1:10" ht="14.25" thickTop="1" thickBot="1">
      <c r="A96" s="120" t="s">
        <v>3</v>
      </c>
      <c r="B96" s="121"/>
      <c r="C96" s="26">
        <f t="shared" ref="C96:H96" si="3">SUM(C91:C95)</f>
        <v>900</v>
      </c>
      <c r="D96" s="35">
        <f t="shared" si="3"/>
        <v>160</v>
      </c>
      <c r="E96" s="35">
        <f t="shared" si="3"/>
        <v>740</v>
      </c>
      <c r="F96" s="35">
        <f t="shared" si="3"/>
        <v>7</v>
      </c>
      <c r="G96" s="35">
        <f t="shared" si="3"/>
        <v>2</v>
      </c>
      <c r="H96" s="35">
        <f t="shared" si="3"/>
        <v>7</v>
      </c>
      <c r="I96" s="26"/>
      <c r="J96" s="26">
        <f>SUM(J91:J95)</f>
        <v>30</v>
      </c>
    </row>
    <row r="97" spans="1:10" ht="13.5" customHeight="1" thickTop="1" thickBot="1">
      <c r="A97" s="111" t="s">
        <v>57</v>
      </c>
      <c r="B97" s="112"/>
      <c r="C97" s="112"/>
      <c r="D97" s="112"/>
      <c r="E97" s="112"/>
      <c r="F97" s="112"/>
      <c r="G97" s="112"/>
      <c r="H97" s="112"/>
      <c r="I97" s="112"/>
      <c r="J97" s="113"/>
    </row>
    <row r="98" spans="1:10" ht="24.75" thickTop="1">
      <c r="A98" s="12"/>
      <c r="B98" s="65" t="s">
        <v>81</v>
      </c>
      <c r="C98" s="6">
        <v>900</v>
      </c>
      <c r="D98" s="10"/>
      <c r="E98" s="6">
        <v>900</v>
      </c>
      <c r="F98" s="11"/>
      <c r="G98" s="11"/>
      <c r="H98" s="11"/>
      <c r="I98" s="17" t="s">
        <v>66</v>
      </c>
      <c r="J98" s="9">
        <v>30</v>
      </c>
    </row>
    <row r="99" spans="1:10" ht="13.5" thickBot="1">
      <c r="A99" s="12"/>
      <c r="B99" s="7"/>
      <c r="C99" s="6"/>
      <c r="D99" s="10"/>
      <c r="E99" s="6"/>
      <c r="F99" s="6"/>
      <c r="G99" s="6"/>
      <c r="H99" s="6"/>
      <c r="I99" s="14"/>
      <c r="J99" s="15"/>
    </row>
    <row r="100" spans="1:10" ht="14.25" thickTop="1" thickBot="1">
      <c r="A100" s="111" t="s">
        <v>4</v>
      </c>
      <c r="B100" s="113"/>
      <c r="C100" s="13">
        <f t="shared" ref="C100:H100" si="4">SUM(C98:C99)</f>
        <v>900</v>
      </c>
      <c r="D100" s="13">
        <f t="shared" si="4"/>
        <v>0</v>
      </c>
      <c r="E100" s="13">
        <f t="shared" si="4"/>
        <v>900</v>
      </c>
      <c r="F100" s="13">
        <f t="shared" si="4"/>
        <v>0</v>
      </c>
      <c r="G100" s="13">
        <f t="shared" si="4"/>
        <v>0</v>
      </c>
      <c r="H100" s="13">
        <f t="shared" si="4"/>
        <v>0</v>
      </c>
      <c r="I100" s="5"/>
      <c r="J100" s="4">
        <f>SUM(J98:J99)</f>
        <v>30</v>
      </c>
    </row>
    <row r="101" spans="1:10" ht="14.25" thickTop="1" thickBot="1">
      <c r="A101" s="111" t="s">
        <v>5</v>
      </c>
      <c r="B101" s="113"/>
      <c r="C101" s="3">
        <f t="shared" ref="C101:H101" si="5">SUM(C96,C100)</f>
        <v>1800</v>
      </c>
      <c r="D101" s="3">
        <f t="shared" si="5"/>
        <v>160</v>
      </c>
      <c r="E101" s="3">
        <f t="shared" si="5"/>
        <v>1640</v>
      </c>
      <c r="F101" s="3">
        <f t="shared" si="5"/>
        <v>7</v>
      </c>
      <c r="G101" s="3">
        <f t="shared" si="5"/>
        <v>2</v>
      </c>
      <c r="H101" s="3">
        <f t="shared" si="5"/>
        <v>7</v>
      </c>
      <c r="I101" s="5"/>
      <c r="J101" s="4">
        <f>SUM(J96,J100)</f>
        <v>60</v>
      </c>
    </row>
    <row r="102" spans="1:10" ht="13.5" thickTop="1">
      <c r="A102" s="37"/>
      <c r="B102" s="37"/>
      <c r="C102" s="38"/>
      <c r="D102" s="38"/>
      <c r="E102" s="38"/>
      <c r="F102" s="38"/>
      <c r="G102" s="38"/>
      <c r="H102" s="38"/>
      <c r="I102" s="39"/>
      <c r="J102" s="38"/>
    </row>
    <row r="103" spans="1:10" ht="29.25" customHeight="1" thickBot="1">
      <c r="A103" s="123" t="s">
        <v>126</v>
      </c>
      <c r="B103" s="124"/>
      <c r="C103" s="124"/>
      <c r="D103" s="124"/>
      <c r="E103" s="124"/>
      <c r="F103" s="124"/>
      <c r="G103" s="124"/>
      <c r="H103" s="124"/>
      <c r="I103" s="124"/>
      <c r="J103" s="124"/>
    </row>
    <row r="104" spans="1:10" ht="109.5" customHeight="1" thickTop="1" thickBot="1">
      <c r="A104" s="73" t="s">
        <v>127</v>
      </c>
      <c r="B104" s="73" t="s">
        <v>128</v>
      </c>
      <c r="C104" s="73" t="s">
        <v>129</v>
      </c>
      <c r="D104" s="119" t="s">
        <v>130</v>
      </c>
      <c r="E104" s="119"/>
      <c r="F104" s="73" t="s">
        <v>131</v>
      </c>
      <c r="G104" s="119" t="s">
        <v>132</v>
      </c>
      <c r="H104" s="119"/>
      <c r="I104" s="119"/>
      <c r="J104" s="74" t="s">
        <v>133</v>
      </c>
    </row>
    <row r="105" spans="1:10" ht="25.5" thickTop="1" thickBot="1">
      <c r="A105" s="54">
        <v>1</v>
      </c>
      <c r="B105" s="55" t="s">
        <v>125</v>
      </c>
      <c r="C105" s="56" t="s">
        <v>28</v>
      </c>
      <c r="D105" s="130">
        <v>5</v>
      </c>
      <c r="E105" s="131"/>
      <c r="F105" s="56">
        <v>300</v>
      </c>
      <c r="G105" s="132" t="s">
        <v>58</v>
      </c>
      <c r="H105" s="133"/>
      <c r="I105" s="134"/>
      <c r="J105" s="57">
        <v>10</v>
      </c>
    </row>
    <row r="106" spans="1:10" ht="14.25" thickTop="1" thickBot="1">
      <c r="A106" s="135" t="s">
        <v>29</v>
      </c>
      <c r="B106" s="136"/>
      <c r="C106" s="136"/>
      <c r="D106" s="136"/>
      <c r="E106" s="137"/>
      <c r="F106" s="58">
        <f>SUM(F105:F105)</f>
        <v>300</v>
      </c>
      <c r="G106" s="138"/>
      <c r="H106" s="139"/>
      <c r="I106" s="140"/>
      <c r="J106" s="58">
        <f>SUM(J105:J105)</f>
        <v>10</v>
      </c>
    </row>
    <row r="107" spans="1:10" ht="29.25" customHeight="1" thickTop="1" thickBot="1">
      <c r="A107" s="123" t="s">
        <v>134</v>
      </c>
      <c r="B107" s="124"/>
      <c r="C107" s="124"/>
      <c r="D107" s="124"/>
      <c r="E107" s="124"/>
      <c r="F107" s="124"/>
      <c r="G107" s="124"/>
      <c r="H107" s="124"/>
      <c r="I107" s="124"/>
      <c r="J107" s="124"/>
    </row>
    <row r="108" spans="1:10" s="76" customFormat="1" ht="51" customHeight="1" thickTop="1" thickBot="1">
      <c r="A108" s="75" t="s">
        <v>59</v>
      </c>
      <c r="B108" s="125" t="s">
        <v>135</v>
      </c>
      <c r="C108" s="125"/>
      <c r="D108" s="125"/>
      <c r="E108" s="125"/>
      <c r="F108" s="125"/>
      <c r="G108" s="125"/>
      <c r="H108" s="125"/>
      <c r="I108" s="75" t="s">
        <v>136</v>
      </c>
      <c r="J108" s="75" t="s">
        <v>137</v>
      </c>
    </row>
    <row r="109" spans="1:10" ht="26.25" customHeight="1" thickTop="1" thickBot="1">
      <c r="A109" s="77">
        <v>2</v>
      </c>
      <c r="B109" s="126" t="s">
        <v>138</v>
      </c>
      <c r="C109" s="127"/>
      <c r="D109" s="127"/>
      <c r="E109" s="127"/>
      <c r="F109" s="127"/>
      <c r="G109" s="127"/>
      <c r="H109" s="128"/>
      <c r="I109" s="78" t="s">
        <v>139</v>
      </c>
      <c r="J109" s="79">
        <v>30</v>
      </c>
    </row>
    <row r="110" spans="1:10" ht="15" thickTop="1">
      <c r="A110" s="129" t="s">
        <v>140</v>
      </c>
      <c r="B110" s="129"/>
      <c r="C110" s="129"/>
      <c r="D110" s="129"/>
      <c r="E110" s="129"/>
      <c r="F110" s="129"/>
      <c r="G110" s="129"/>
      <c r="H110" s="129"/>
      <c r="I110" s="129"/>
      <c r="J110" s="129"/>
    </row>
    <row r="111" spans="1:10" ht="15" thickBot="1">
      <c r="A111" s="69"/>
      <c r="B111" s="141" t="s">
        <v>141</v>
      </c>
      <c r="C111" s="142"/>
      <c r="D111" s="142"/>
      <c r="E111" s="142"/>
      <c r="F111" s="142"/>
      <c r="G111" s="142"/>
      <c r="H111" s="142"/>
      <c r="I111" s="142"/>
      <c r="J111" s="64"/>
    </row>
    <row r="112" spans="1:10" ht="61.5" customHeight="1" thickTop="1" thickBot="1">
      <c r="A112" s="125" t="s">
        <v>142</v>
      </c>
      <c r="B112" s="125" t="s">
        <v>107</v>
      </c>
      <c r="C112" s="125" t="s">
        <v>108</v>
      </c>
      <c r="D112" s="125" t="s">
        <v>143</v>
      </c>
      <c r="E112" s="125" t="s">
        <v>27</v>
      </c>
      <c r="F112" s="143" t="s">
        <v>144</v>
      </c>
      <c r="G112" s="143"/>
      <c r="H112" s="143"/>
      <c r="I112" s="144" t="s">
        <v>145</v>
      </c>
      <c r="J112" s="144" t="s">
        <v>146</v>
      </c>
    </row>
    <row r="113" spans="1:10" ht="16.5" customHeight="1" thickTop="1" thickBot="1">
      <c r="A113" s="125"/>
      <c r="B113" s="125"/>
      <c r="C113" s="125"/>
      <c r="D113" s="125"/>
      <c r="E113" s="125"/>
      <c r="F113" s="80" t="s">
        <v>60</v>
      </c>
      <c r="G113" s="80" t="s">
        <v>17</v>
      </c>
      <c r="H113" s="80" t="s">
        <v>61</v>
      </c>
      <c r="I113" s="144"/>
      <c r="J113" s="144"/>
    </row>
    <row r="114" spans="1:10" ht="36.75" thickTop="1">
      <c r="A114" s="81">
        <v>1</v>
      </c>
      <c r="B114" s="59" t="s">
        <v>62</v>
      </c>
      <c r="C114" s="70">
        <v>150</v>
      </c>
      <c r="D114" s="70">
        <v>1</v>
      </c>
      <c r="E114" s="70" t="s">
        <v>147</v>
      </c>
      <c r="F114" s="70">
        <v>2</v>
      </c>
      <c r="G114" s="70">
        <v>1</v>
      </c>
      <c r="H114" s="70">
        <v>0</v>
      </c>
      <c r="I114" s="52" t="s">
        <v>66</v>
      </c>
      <c r="J114" s="82">
        <v>5</v>
      </c>
    </row>
    <row r="115" spans="1:10" ht="24.75" thickBot="1">
      <c r="A115" s="83">
        <v>2</v>
      </c>
      <c r="B115" s="84" t="s">
        <v>63</v>
      </c>
      <c r="C115" s="85">
        <v>150</v>
      </c>
      <c r="D115" s="85">
        <v>2</v>
      </c>
      <c r="E115" s="85" t="s">
        <v>28</v>
      </c>
      <c r="F115" s="85">
        <v>2</v>
      </c>
      <c r="G115" s="85">
        <v>2</v>
      </c>
      <c r="H115" s="85">
        <v>0</v>
      </c>
      <c r="I115" s="86" t="s">
        <v>66</v>
      </c>
      <c r="J115" s="87">
        <v>5</v>
      </c>
    </row>
    <row r="116" spans="1:10" ht="13.5" thickTop="1">
      <c r="A116" s="37"/>
      <c r="B116" s="37"/>
      <c r="C116" s="38"/>
      <c r="D116" s="38"/>
      <c r="E116" s="38"/>
      <c r="F116" s="38"/>
      <c r="G116" s="38"/>
      <c r="H116" s="38"/>
      <c r="I116" s="39"/>
      <c r="J116" s="38"/>
    </row>
    <row r="117" spans="1:10" ht="15.75" customHeight="1">
      <c r="A117" s="129" t="s">
        <v>124</v>
      </c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1:10" ht="75" customHeight="1" thickBot="1">
      <c r="A118" s="123" t="s">
        <v>153</v>
      </c>
      <c r="B118" s="146"/>
      <c r="C118" s="146"/>
      <c r="D118" s="146"/>
      <c r="E118" s="146"/>
      <c r="F118" s="146"/>
      <c r="G118" s="146"/>
      <c r="H118" s="146"/>
      <c r="I118" s="146"/>
      <c r="J118" s="146"/>
    </row>
    <row r="119" spans="1:10" ht="48" customHeight="1" thickTop="1" thickBot="1">
      <c r="A119" s="114" t="s">
        <v>64</v>
      </c>
      <c r="B119" s="114" t="s">
        <v>107</v>
      </c>
      <c r="C119" s="114" t="s">
        <v>108</v>
      </c>
      <c r="D119" s="147" t="s">
        <v>109</v>
      </c>
      <c r="E119" s="148"/>
      <c r="F119" s="116" t="s">
        <v>148</v>
      </c>
      <c r="G119" s="118"/>
      <c r="H119" s="117"/>
      <c r="I119" s="109" t="s">
        <v>149</v>
      </c>
      <c r="J119" s="109" t="s">
        <v>112</v>
      </c>
    </row>
    <row r="120" spans="1:10" ht="89.25" customHeight="1" thickTop="1" thickBot="1">
      <c r="A120" s="115"/>
      <c r="B120" s="115"/>
      <c r="C120" s="115"/>
      <c r="D120" s="94" t="s">
        <v>150</v>
      </c>
      <c r="E120" s="94" t="s">
        <v>114</v>
      </c>
      <c r="F120" s="94" t="s">
        <v>151</v>
      </c>
      <c r="G120" s="94" t="s">
        <v>152</v>
      </c>
      <c r="H120" s="94" t="s">
        <v>117</v>
      </c>
      <c r="I120" s="110"/>
      <c r="J120" s="110"/>
    </row>
    <row r="121" spans="1:10" ht="28.5" customHeight="1" thickTop="1">
      <c r="A121" s="40" t="s">
        <v>13</v>
      </c>
      <c r="B121" s="65" t="s">
        <v>65</v>
      </c>
      <c r="C121" s="6">
        <f t="shared" ref="C121:C126" si="6">SUM(D121:E121)</f>
        <v>150</v>
      </c>
      <c r="D121" s="43">
        <f t="shared" ref="D121:D126" si="7">SUM(F121:H121)*15</f>
        <v>90</v>
      </c>
      <c r="E121" s="42">
        <v>60</v>
      </c>
      <c r="F121" s="6">
        <v>3</v>
      </c>
      <c r="G121" s="6">
        <v>0</v>
      </c>
      <c r="H121" s="6">
        <v>3</v>
      </c>
      <c r="I121" s="6" t="s">
        <v>66</v>
      </c>
      <c r="J121" s="96">
        <f>C121/30</f>
        <v>5</v>
      </c>
    </row>
    <row r="122" spans="1:10" ht="35.25" customHeight="1">
      <c r="A122" s="12" t="s">
        <v>23</v>
      </c>
      <c r="B122" s="65" t="s">
        <v>67</v>
      </c>
      <c r="C122" s="6">
        <f t="shared" si="6"/>
        <v>180</v>
      </c>
      <c r="D122" s="43">
        <f t="shared" si="7"/>
        <v>90</v>
      </c>
      <c r="E122" s="6">
        <v>90</v>
      </c>
      <c r="F122" s="6">
        <v>3</v>
      </c>
      <c r="G122" s="6">
        <v>0</v>
      </c>
      <c r="H122" s="6">
        <v>3</v>
      </c>
      <c r="I122" s="6" t="s">
        <v>66</v>
      </c>
      <c r="J122" s="44">
        <f>C122/30</f>
        <v>6</v>
      </c>
    </row>
    <row r="123" spans="1:10" ht="28.5" customHeight="1">
      <c r="A123" s="12" t="s">
        <v>24</v>
      </c>
      <c r="B123" s="65" t="s">
        <v>68</v>
      </c>
      <c r="C123" s="6">
        <f t="shared" si="6"/>
        <v>180</v>
      </c>
      <c r="D123" s="43">
        <f t="shared" si="7"/>
        <v>90</v>
      </c>
      <c r="E123" s="6">
        <v>90</v>
      </c>
      <c r="F123" s="6">
        <v>2</v>
      </c>
      <c r="G123" s="6">
        <v>2</v>
      </c>
      <c r="H123" s="6">
        <v>2</v>
      </c>
      <c r="I123" s="6" t="s">
        <v>66</v>
      </c>
      <c r="J123" s="44">
        <f>C123/30</f>
        <v>6</v>
      </c>
    </row>
    <row r="124" spans="1:10" ht="24">
      <c r="A124" s="12" t="s">
        <v>189</v>
      </c>
      <c r="B124" s="88" t="s">
        <v>69</v>
      </c>
      <c r="C124" s="6">
        <f t="shared" si="6"/>
        <v>120</v>
      </c>
      <c r="D124" s="43">
        <f t="shared" si="7"/>
        <v>60</v>
      </c>
      <c r="E124" s="6">
        <v>60</v>
      </c>
      <c r="F124" s="6">
        <v>2</v>
      </c>
      <c r="G124" s="6">
        <v>0</v>
      </c>
      <c r="H124" s="6">
        <v>2</v>
      </c>
      <c r="I124" s="6" t="s">
        <v>66</v>
      </c>
      <c r="J124" s="44">
        <f>C124/30</f>
        <v>4</v>
      </c>
    </row>
    <row r="125" spans="1:10" ht="24">
      <c r="A125" s="12" t="s">
        <v>190</v>
      </c>
      <c r="B125" s="89" t="s">
        <v>70</v>
      </c>
      <c r="C125" s="6">
        <f t="shared" si="6"/>
        <v>150</v>
      </c>
      <c r="D125" s="43">
        <f t="shared" si="7"/>
        <v>90</v>
      </c>
      <c r="E125" s="6">
        <v>60</v>
      </c>
      <c r="F125" s="6">
        <v>3</v>
      </c>
      <c r="G125" s="6">
        <v>0</v>
      </c>
      <c r="H125" s="6">
        <v>3</v>
      </c>
      <c r="I125" s="6" t="s">
        <v>66</v>
      </c>
      <c r="J125" s="44">
        <f>C125/30</f>
        <v>5</v>
      </c>
    </row>
    <row r="126" spans="1:10" ht="24.75" thickBot="1">
      <c r="A126" s="51" t="s">
        <v>191</v>
      </c>
      <c r="B126" s="78" t="s">
        <v>71</v>
      </c>
      <c r="C126" s="52">
        <f t="shared" si="6"/>
        <v>120</v>
      </c>
      <c r="D126" s="97">
        <f t="shared" si="7"/>
        <v>60</v>
      </c>
      <c r="E126" s="52">
        <v>60</v>
      </c>
      <c r="F126" s="52">
        <v>2</v>
      </c>
      <c r="G126" s="52">
        <v>0</v>
      </c>
      <c r="H126" s="52">
        <v>2</v>
      </c>
      <c r="I126" s="6" t="s">
        <v>66</v>
      </c>
      <c r="J126" s="98">
        <f>INT(C126/30)</f>
        <v>4</v>
      </c>
    </row>
    <row r="127" spans="1:10" ht="14.25" thickTop="1" thickBot="1">
      <c r="A127" s="111" t="s">
        <v>14</v>
      </c>
      <c r="B127" s="113"/>
      <c r="C127" s="53">
        <f t="shared" ref="C127:H127" si="8">SUM(C121:C126)</f>
        <v>900</v>
      </c>
      <c r="D127" s="53">
        <f t="shared" si="8"/>
        <v>480</v>
      </c>
      <c r="E127" s="53">
        <f t="shared" si="8"/>
        <v>420</v>
      </c>
      <c r="F127" s="53">
        <f t="shared" si="8"/>
        <v>15</v>
      </c>
      <c r="G127" s="53">
        <f t="shared" si="8"/>
        <v>2</v>
      </c>
      <c r="H127" s="53">
        <f t="shared" si="8"/>
        <v>15</v>
      </c>
      <c r="I127" s="53"/>
      <c r="J127" s="53">
        <f>SUM(J121:J126)</f>
        <v>30</v>
      </c>
    </row>
    <row r="128" spans="1:10" ht="10.5" customHeight="1" thickTop="1">
      <c r="A128" s="37"/>
      <c r="B128" s="37"/>
      <c r="C128" s="38"/>
      <c r="D128" s="38"/>
      <c r="E128" s="38"/>
      <c r="F128" s="38"/>
      <c r="G128" s="38"/>
      <c r="H128" s="38"/>
      <c r="I128" s="39"/>
      <c r="J128" s="38"/>
    </row>
    <row r="129" spans="1:10">
      <c r="A129" s="37"/>
      <c r="B129" s="37"/>
      <c r="C129" s="38"/>
      <c r="D129" s="38"/>
      <c r="E129" s="38"/>
      <c r="F129" s="38"/>
      <c r="G129" s="38"/>
      <c r="H129" s="38"/>
      <c r="I129" s="38"/>
      <c r="J129" s="38"/>
    </row>
    <row r="130" spans="1:10" ht="15.75">
      <c r="A130" s="2"/>
    </row>
    <row r="131" spans="1:10" ht="15.75">
      <c r="A131" s="2"/>
    </row>
    <row r="132" spans="1:10" ht="15.75">
      <c r="A132" s="2"/>
    </row>
    <row r="133" spans="1:10" ht="15.75">
      <c r="A133" s="2"/>
    </row>
    <row r="134" spans="1:10" ht="15.75">
      <c r="A134" s="2"/>
    </row>
    <row r="135" spans="1:10" ht="15.75">
      <c r="A135" s="2"/>
    </row>
    <row r="136" spans="1:10" ht="15.75">
      <c r="A136" s="2"/>
    </row>
    <row r="137" spans="1:10" ht="15.75">
      <c r="A137" s="2"/>
    </row>
    <row r="138" spans="1:10" ht="15.75">
      <c r="A138" s="2"/>
    </row>
    <row r="139" spans="1:10" ht="15.75">
      <c r="A139" s="2"/>
    </row>
    <row r="140" spans="1:10" ht="15.75">
      <c r="A140" s="2"/>
    </row>
    <row r="141" spans="1:10" ht="15.75">
      <c r="A141" s="2"/>
    </row>
    <row r="142" spans="1:10" ht="15.75">
      <c r="A142" s="2"/>
    </row>
    <row r="143" spans="1:10" ht="15.75">
      <c r="A143" s="2"/>
    </row>
    <row r="144" spans="1:10" ht="15.75">
      <c r="A144" s="2"/>
    </row>
    <row r="145" spans="1:1" ht="15.75">
      <c r="A145" s="2"/>
    </row>
    <row r="146" spans="1:1" ht="15.75">
      <c r="A146" s="2"/>
    </row>
    <row r="147" spans="1:1" ht="15.75">
      <c r="A147" s="2"/>
    </row>
    <row r="148" spans="1:1" ht="15.75">
      <c r="A148" s="2"/>
    </row>
    <row r="149" spans="1:1" ht="15.75">
      <c r="A149" s="2"/>
    </row>
    <row r="150" spans="1:1" ht="15.75">
      <c r="A150" s="2"/>
    </row>
    <row r="151" spans="1:1" ht="15.75">
      <c r="A151" s="2"/>
    </row>
    <row r="152" spans="1:1" ht="15.75">
      <c r="A152" s="2"/>
    </row>
    <row r="153" spans="1:1" ht="15.75">
      <c r="A153" s="2"/>
    </row>
    <row r="154" spans="1:1" ht="15.75">
      <c r="A154" s="2"/>
    </row>
    <row r="155" spans="1:1" ht="15.75">
      <c r="A155" s="2"/>
    </row>
    <row r="156" spans="1:1" ht="15.75">
      <c r="A156" s="2"/>
    </row>
    <row r="157" spans="1:1" ht="15.75">
      <c r="A157" s="2"/>
    </row>
    <row r="158" spans="1:1" ht="15.75">
      <c r="A158" s="2"/>
    </row>
    <row r="159" spans="1:1" ht="15.75">
      <c r="A159" s="2"/>
    </row>
    <row r="160" spans="1:1" ht="15.75">
      <c r="A160" s="2"/>
    </row>
    <row r="161" spans="1:1" ht="15.75">
      <c r="A161" s="2"/>
    </row>
    <row r="162" spans="1:1" ht="15.75">
      <c r="A162" s="2"/>
    </row>
    <row r="163" spans="1:1" ht="15.75">
      <c r="A163" s="2"/>
    </row>
    <row r="164" spans="1:1" ht="10.5" customHeight="1">
      <c r="A164" s="2"/>
    </row>
    <row r="171" spans="1:1" ht="13.7" customHeight="1"/>
  </sheetData>
  <mergeCells count="56">
    <mergeCell ref="A127:B127"/>
    <mergeCell ref="J112:J113"/>
    <mergeCell ref="A117:J117"/>
    <mergeCell ref="A118:J118"/>
    <mergeCell ref="A119:A120"/>
    <mergeCell ref="B119:B120"/>
    <mergeCell ref="C119:C120"/>
    <mergeCell ref="D119:E119"/>
    <mergeCell ref="F119:H119"/>
    <mergeCell ref="I119:I120"/>
    <mergeCell ref="J119:J120"/>
    <mergeCell ref="B111:I111"/>
    <mergeCell ref="A112:A113"/>
    <mergeCell ref="B112:B113"/>
    <mergeCell ref="C112:C113"/>
    <mergeCell ref="D112:D113"/>
    <mergeCell ref="E112:E113"/>
    <mergeCell ref="F112:H112"/>
    <mergeCell ref="I112:I113"/>
    <mergeCell ref="B108:H108"/>
    <mergeCell ref="B109:H109"/>
    <mergeCell ref="A110:J110"/>
    <mergeCell ref="D105:E105"/>
    <mergeCell ref="G105:I105"/>
    <mergeCell ref="A106:E106"/>
    <mergeCell ref="G106:I106"/>
    <mergeCell ref="A107:J107"/>
    <mergeCell ref="D104:E104"/>
    <mergeCell ref="G104:I104"/>
    <mergeCell ref="A80:B80"/>
    <mergeCell ref="A81:J81"/>
    <mergeCell ref="A87:B87"/>
    <mergeCell ref="A97:J97"/>
    <mergeCell ref="A100:B100"/>
    <mergeCell ref="A101:B101"/>
    <mergeCell ref="A88:B88"/>
    <mergeCell ref="A89:J89"/>
    <mergeCell ref="A90:J90"/>
    <mergeCell ref="A96:B96"/>
    <mergeCell ref="A103:J103"/>
    <mergeCell ref="A74:J74"/>
    <mergeCell ref="A70:A71"/>
    <mergeCell ref="B70:B71"/>
    <mergeCell ref="C70:C71"/>
    <mergeCell ref="D70:E70"/>
    <mergeCell ref="F70:H70"/>
    <mergeCell ref="A69:K69"/>
    <mergeCell ref="A61:J61"/>
    <mergeCell ref="I70:I71"/>
    <mergeCell ref="J70:J71"/>
    <mergeCell ref="A73:J73"/>
    <mergeCell ref="A17:L17"/>
    <mergeCell ref="A21:L21"/>
    <mergeCell ref="A22:M22"/>
    <mergeCell ref="A18:L18"/>
    <mergeCell ref="A68:K68"/>
  </mergeCells>
  <phoneticPr fontId="7" type="noConversion"/>
  <pageMargins left="0.23622047244094491" right="0.23622047244094491" top="0.39" bottom="0.38" header="0.41" footer="0.41"/>
  <pageSetup paperSize="9" orientation="portrait" errors="blank" r:id="rId1"/>
  <headerFooter alignWithMargins="0"/>
  <rowBreaks count="5" manualBreakCount="5">
    <brk id="49" max="16383" man="1"/>
    <brk id="60" max="16383" man="1"/>
    <brk id="88" max="16383" man="1"/>
    <brk id="116" max="16383" man="1"/>
    <brk id="128" max="16383" man="1"/>
  </rowBreaks>
  <legacyDrawing r:id="rId2"/>
  <oleObjects>
    <oleObject progId="Document" shapeId="1028" r:id="rId3"/>
    <oleObject progId="Document" shapeId="1030" r:id="rId4"/>
    <oleObject progId="Document" shapeId="1031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Layout" topLeftCell="A4" zoomScaleNormal="100" workbookViewId="0">
      <selection activeCell="A12" sqref="A12:L12"/>
    </sheetView>
  </sheetViews>
  <sheetFormatPr defaultRowHeight="12"/>
  <cols>
    <col min="1" max="1" width="4" style="46" customWidth="1"/>
    <col min="2" max="2" width="28.28515625" style="46" customWidth="1"/>
    <col min="3" max="3" width="5.42578125" style="46" customWidth="1"/>
    <col min="4" max="4" width="9.42578125" style="46" customWidth="1"/>
    <col min="5" max="12" width="5.85546875" style="46" customWidth="1"/>
    <col min="13" max="16384" width="9.140625" style="46"/>
  </cols>
  <sheetData>
    <row r="1" spans="1:14" ht="66.75" customHeight="1">
      <c r="B1" s="149" t="s">
        <v>171</v>
      </c>
      <c r="C1" s="149"/>
      <c r="D1" s="149"/>
      <c r="E1" s="149"/>
      <c r="F1" s="149"/>
      <c r="G1" s="149"/>
      <c r="H1" s="149"/>
      <c r="I1" s="149"/>
      <c r="J1" s="149"/>
      <c r="K1" s="45"/>
      <c r="L1" s="45"/>
    </row>
    <row r="3" spans="1:14" ht="41.25" customHeight="1">
      <c r="B3" s="90" t="s">
        <v>154</v>
      </c>
    </row>
    <row r="5" spans="1:14" ht="33" customHeight="1">
      <c r="A5" s="95" t="s">
        <v>156</v>
      </c>
      <c r="B5" s="150" t="s">
        <v>177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4" ht="33" customHeight="1">
      <c r="A6" s="95" t="s">
        <v>157</v>
      </c>
      <c r="B6" s="150" t="s">
        <v>178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4" ht="66.75" customHeight="1">
      <c r="A7" s="95" t="s">
        <v>158</v>
      </c>
      <c r="B7" s="150" t="s">
        <v>179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N7" s="92"/>
    </row>
    <row r="8" spans="1:14" ht="63" customHeight="1">
      <c r="A8" s="95" t="s">
        <v>159</v>
      </c>
      <c r="B8" s="150" t="s">
        <v>180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N8" s="92"/>
    </row>
    <row r="9" spans="1:14" ht="32.25" customHeight="1">
      <c r="A9" s="95" t="s">
        <v>160</v>
      </c>
      <c r="B9" s="150" t="s">
        <v>181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N9" s="92"/>
    </row>
    <row r="10" spans="1:14" ht="64.5" customHeight="1">
      <c r="A10" s="95" t="s">
        <v>161</v>
      </c>
      <c r="B10" s="150" t="s">
        <v>182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N10" s="92"/>
    </row>
    <row r="11" spans="1:14" ht="33" customHeight="1">
      <c r="A11" s="95" t="s">
        <v>162</v>
      </c>
      <c r="B11" s="150" t="s">
        <v>183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N11" s="92"/>
    </row>
    <row r="12" spans="1:14" ht="54" customHeight="1">
      <c r="A12" s="95" t="s">
        <v>163</v>
      </c>
      <c r="B12" s="150" t="s">
        <v>184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N12" s="92"/>
    </row>
    <row r="13" spans="1:14" ht="15.75">
      <c r="N13" s="93"/>
    </row>
    <row r="14" spans="1:14" ht="16.5" thickBot="1">
      <c r="N14" s="92"/>
    </row>
    <row r="15" spans="1:14" ht="38.25" customHeight="1" thickTop="1" thickBot="1">
      <c r="B15" s="125" t="s">
        <v>107</v>
      </c>
      <c r="C15" s="125" t="s">
        <v>106</v>
      </c>
      <c r="D15" s="125" t="s">
        <v>155</v>
      </c>
      <c r="E15" s="125" t="s">
        <v>172</v>
      </c>
      <c r="F15" s="151"/>
      <c r="G15" s="151"/>
      <c r="H15" s="151"/>
      <c r="I15" s="151"/>
      <c r="J15" s="151"/>
      <c r="K15" s="151"/>
      <c r="L15" s="151"/>
    </row>
    <row r="16" spans="1:14" ht="23.25" customHeight="1" thickTop="1" thickBot="1">
      <c r="B16" s="125"/>
      <c r="C16" s="151"/>
      <c r="D16" s="125"/>
      <c r="E16" s="91" t="s">
        <v>156</v>
      </c>
      <c r="F16" s="91" t="s">
        <v>157</v>
      </c>
      <c r="G16" s="91" t="s">
        <v>158</v>
      </c>
      <c r="H16" s="91" t="s">
        <v>159</v>
      </c>
      <c r="I16" s="91" t="s">
        <v>160</v>
      </c>
      <c r="J16" s="91" t="s">
        <v>161</v>
      </c>
      <c r="K16" s="91" t="s">
        <v>162</v>
      </c>
      <c r="L16" s="91" t="s">
        <v>163</v>
      </c>
    </row>
    <row r="17" spans="2:12" ht="36.75" thickTop="1">
      <c r="B17" s="8" t="s">
        <v>72</v>
      </c>
      <c r="C17" s="41" t="s">
        <v>15</v>
      </c>
      <c r="D17" s="41">
        <v>10</v>
      </c>
      <c r="E17" s="41" t="s">
        <v>16</v>
      </c>
      <c r="F17" s="41" t="s">
        <v>16</v>
      </c>
      <c r="G17" s="41" t="s">
        <v>16</v>
      </c>
      <c r="H17" s="41"/>
      <c r="I17" s="41" t="s">
        <v>16</v>
      </c>
      <c r="J17" s="41" t="s">
        <v>16</v>
      </c>
      <c r="K17" s="41"/>
      <c r="L17" s="41" t="s">
        <v>16</v>
      </c>
    </row>
    <row r="18" spans="2:12" ht="48">
      <c r="B18" s="20" t="s">
        <v>74</v>
      </c>
      <c r="C18" s="41" t="s">
        <v>15</v>
      </c>
      <c r="D18" s="41">
        <v>10</v>
      </c>
      <c r="E18" s="41"/>
      <c r="F18" s="41" t="s">
        <v>16</v>
      </c>
      <c r="G18" s="41" t="s">
        <v>16</v>
      </c>
      <c r="H18" s="41" t="s">
        <v>16</v>
      </c>
      <c r="I18" s="41" t="s">
        <v>16</v>
      </c>
      <c r="J18" s="41" t="s">
        <v>16</v>
      </c>
      <c r="K18" s="41" t="s">
        <v>16</v>
      </c>
      <c r="L18" s="41"/>
    </row>
    <row r="19" spans="2:12" ht="24">
      <c r="B19" s="20" t="s">
        <v>73</v>
      </c>
      <c r="C19" s="41" t="s">
        <v>17</v>
      </c>
      <c r="D19" s="41">
        <v>5</v>
      </c>
      <c r="E19" s="41"/>
      <c r="F19" s="41" t="s">
        <v>16</v>
      </c>
      <c r="G19" s="41" t="s">
        <v>16</v>
      </c>
      <c r="H19" s="41" t="s">
        <v>16</v>
      </c>
      <c r="I19" s="41" t="s">
        <v>16</v>
      </c>
      <c r="J19" s="41" t="s">
        <v>16</v>
      </c>
      <c r="K19" s="41"/>
      <c r="L19" s="41"/>
    </row>
    <row r="20" spans="2:12" ht="27" customHeight="1">
      <c r="B20" s="72" t="s">
        <v>75</v>
      </c>
      <c r="C20" s="41" t="s">
        <v>17</v>
      </c>
      <c r="D20" s="41">
        <v>5</v>
      </c>
      <c r="E20" s="41"/>
      <c r="F20" s="41" t="s">
        <v>16</v>
      </c>
      <c r="G20" s="41" t="s">
        <v>16</v>
      </c>
      <c r="H20" s="41"/>
      <c r="I20" s="41"/>
      <c r="J20" s="41" t="s">
        <v>16</v>
      </c>
      <c r="K20" s="41"/>
      <c r="L20" s="41"/>
    </row>
    <row r="21" spans="2:12" ht="48">
      <c r="B21" s="20" t="s">
        <v>76</v>
      </c>
      <c r="C21" s="41" t="s">
        <v>15</v>
      </c>
      <c r="D21" s="41">
        <v>10</v>
      </c>
      <c r="E21" s="41" t="s">
        <v>16</v>
      </c>
      <c r="F21" s="41" t="s">
        <v>16</v>
      </c>
      <c r="G21" s="41" t="s">
        <v>16</v>
      </c>
      <c r="H21" s="41" t="s">
        <v>16</v>
      </c>
      <c r="I21" s="41" t="s">
        <v>16</v>
      </c>
      <c r="J21" s="41" t="s">
        <v>16</v>
      </c>
      <c r="K21" s="41"/>
      <c r="L21" s="41" t="s">
        <v>16</v>
      </c>
    </row>
    <row r="22" spans="2:12" ht="24">
      <c r="B22" s="20" t="s">
        <v>164</v>
      </c>
      <c r="C22" s="41" t="s">
        <v>17</v>
      </c>
      <c r="D22" s="41">
        <v>10</v>
      </c>
      <c r="E22" s="41" t="s">
        <v>16</v>
      </c>
      <c r="F22" s="41" t="s">
        <v>16</v>
      </c>
      <c r="G22" s="41" t="s">
        <v>16</v>
      </c>
      <c r="H22" s="41"/>
      <c r="I22" s="41"/>
      <c r="J22" s="41" t="s">
        <v>16</v>
      </c>
      <c r="K22" s="41"/>
      <c r="L22" s="41" t="s">
        <v>16</v>
      </c>
    </row>
    <row r="23" spans="2:12" ht="48">
      <c r="B23" s="20" t="s">
        <v>173</v>
      </c>
      <c r="C23" s="41" t="s">
        <v>17</v>
      </c>
      <c r="D23" s="41">
        <v>10</v>
      </c>
      <c r="E23" s="41"/>
      <c r="F23" s="41" t="s">
        <v>16</v>
      </c>
      <c r="G23" s="41" t="s">
        <v>16</v>
      </c>
      <c r="H23" s="41"/>
      <c r="I23" s="41" t="s">
        <v>16</v>
      </c>
      <c r="J23" s="41" t="s">
        <v>16</v>
      </c>
      <c r="K23" s="41"/>
      <c r="L23" s="41"/>
    </row>
    <row r="24" spans="2:12" ht="24">
      <c r="B24" s="20" t="s">
        <v>77</v>
      </c>
      <c r="C24" s="41" t="s">
        <v>15</v>
      </c>
      <c r="D24" s="41">
        <v>5</v>
      </c>
      <c r="E24" s="41"/>
      <c r="F24" s="41" t="s">
        <v>16</v>
      </c>
      <c r="G24" s="41" t="s">
        <v>16</v>
      </c>
      <c r="H24" s="41"/>
      <c r="I24" s="41"/>
      <c r="J24" s="41" t="s">
        <v>16</v>
      </c>
      <c r="K24" s="41"/>
      <c r="L24" s="41"/>
    </row>
    <row r="25" spans="2:12" ht="24">
      <c r="B25" s="20" t="s">
        <v>165</v>
      </c>
      <c r="C25" s="41" t="s">
        <v>17</v>
      </c>
      <c r="D25" s="41">
        <v>5</v>
      </c>
      <c r="E25" s="41" t="s">
        <v>16</v>
      </c>
      <c r="F25" s="41" t="s">
        <v>16</v>
      </c>
      <c r="G25" s="41" t="s">
        <v>16</v>
      </c>
      <c r="H25" s="41" t="s">
        <v>16</v>
      </c>
      <c r="I25" s="41" t="s">
        <v>16</v>
      </c>
      <c r="J25" s="41" t="s">
        <v>16</v>
      </c>
      <c r="K25" s="41" t="s">
        <v>16</v>
      </c>
      <c r="L25" s="41"/>
    </row>
    <row r="26" spans="2:12" ht="24">
      <c r="B26" s="20" t="s">
        <v>166</v>
      </c>
      <c r="C26" s="41" t="s">
        <v>17</v>
      </c>
      <c r="D26" s="41">
        <v>5</v>
      </c>
      <c r="E26" s="41"/>
      <c r="F26" s="41" t="s">
        <v>16</v>
      </c>
      <c r="G26" s="41" t="s">
        <v>16</v>
      </c>
      <c r="H26" s="41" t="s">
        <v>16</v>
      </c>
      <c r="I26" s="41"/>
      <c r="J26" s="41"/>
      <c r="K26" s="41"/>
      <c r="L26" s="41"/>
    </row>
    <row r="27" spans="2:12" ht="36">
      <c r="B27" s="20" t="s">
        <v>79</v>
      </c>
      <c r="C27" s="41" t="s">
        <v>17</v>
      </c>
      <c r="D27" s="41">
        <v>5</v>
      </c>
      <c r="E27" s="41" t="s">
        <v>16</v>
      </c>
      <c r="F27" s="41" t="s">
        <v>16</v>
      </c>
      <c r="G27" s="41" t="s">
        <v>16</v>
      </c>
      <c r="H27" s="41"/>
      <c r="I27" s="41"/>
      <c r="J27" s="41"/>
      <c r="K27" s="41"/>
      <c r="L27" s="41" t="s">
        <v>16</v>
      </c>
    </row>
    <row r="28" spans="2:12" ht="24">
      <c r="B28" s="66" t="s">
        <v>80</v>
      </c>
      <c r="C28" s="41" t="s">
        <v>17</v>
      </c>
      <c r="D28" s="41">
        <v>10</v>
      </c>
      <c r="E28" s="41" t="s">
        <v>16</v>
      </c>
      <c r="F28" s="41" t="s">
        <v>16</v>
      </c>
      <c r="G28" s="41" t="s">
        <v>16</v>
      </c>
      <c r="H28" s="41"/>
      <c r="I28" s="41"/>
      <c r="J28" s="41"/>
      <c r="K28" s="41"/>
      <c r="L28" s="41" t="s">
        <v>16</v>
      </c>
    </row>
    <row r="29" spans="2:12" ht="24">
      <c r="B29" s="20" t="s">
        <v>167</v>
      </c>
      <c r="C29" s="41" t="s">
        <v>17</v>
      </c>
      <c r="D29" s="41">
        <v>5</v>
      </c>
      <c r="E29" s="41"/>
      <c r="F29" s="41" t="s">
        <v>16</v>
      </c>
      <c r="G29" s="41" t="s">
        <v>16</v>
      </c>
      <c r="H29" s="41" t="s">
        <v>16</v>
      </c>
      <c r="I29" s="41" t="s">
        <v>16</v>
      </c>
      <c r="J29" s="41" t="s">
        <v>16</v>
      </c>
      <c r="K29" s="41" t="s">
        <v>16</v>
      </c>
      <c r="L29" s="41"/>
    </row>
    <row r="30" spans="2:12" ht="24">
      <c r="B30" s="20" t="s">
        <v>168</v>
      </c>
      <c r="C30" s="41" t="s">
        <v>17</v>
      </c>
      <c r="D30" s="41">
        <v>5</v>
      </c>
      <c r="E30" s="41"/>
      <c r="F30" s="41" t="s">
        <v>16</v>
      </c>
      <c r="G30" s="41" t="s">
        <v>16</v>
      </c>
      <c r="H30" s="41" t="s">
        <v>16</v>
      </c>
      <c r="I30" s="41"/>
      <c r="J30" s="41"/>
      <c r="K30" s="41"/>
      <c r="L30" s="41"/>
    </row>
    <row r="31" spans="2:12" ht="24">
      <c r="B31" s="20" t="s">
        <v>169</v>
      </c>
      <c r="C31" s="41" t="s">
        <v>17</v>
      </c>
      <c r="D31" s="41">
        <v>5</v>
      </c>
      <c r="E31" s="41"/>
      <c r="F31" s="41" t="s">
        <v>16</v>
      </c>
      <c r="G31" s="41" t="s">
        <v>16</v>
      </c>
      <c r="H31" s="41" t="s">
        <v>16</v>
      </c>
      <c r="I31" s="41" t="s">
        <v>16</v>
      </c>
      <c r="J31" s="41"/>
      <c r="K31" s="41"/>
      <c r="L31" s="41"/>
    </row>
    <row r="32" spans="2:12" ht="24">
      <c r="B32" s="66" t="s">
        <v>170</v>
      </c>
      <c r="C32" s="41"/>
      <c r="D32" s="41">
        <v>10</v>
      </c>
      <c r="E32" s="41" t="s">
        <v>16</v>
      </c>
      <c r="F32" s="41" t="s">
        <v>16</v>
      </c>
      <c r="G32" s="41" t="s">
        <v>16</v>
      </c>
      <c r="H32" s="41" t="s">
        <v>16</v>
      </c>
      <c r="I32" s="41" t="s">
        <v>16</v>
      </c>
      <c r="J32" s="41" t="s">
        <v>16</v>
      </c>
      <c r="K32" s="41" t="s">
        <v>16</v>
      </c>
      <c r="L32" s="41" t="s">
        <v>16</v>
      </c>
    </row>
  </sheetData>
  <mergeCells count="13">
    <mergeCell ref="B1:J1"/>
    <mergeCell ref="B10:L10"/>
    <mergeCell ref="B11:L11"/>
    <mergeCell ref="B12:L12"/>
    <mergeCell ref="B15:B16"/>
    <mergeCell ref="C15:C16"/>
    <mergeCell ref="D15:D16"/>
    <mergeCell ref="E15:L15"/>
    <mergeCell ref="B5:L5"/>
    <mergeCell ref="B6:L6"/>
    <mergeCell ref="B7:L7"/>
    <mergeCell ref="B8:L8"/>
    <mergeCell ref="B9:L9"/>
  </mergeCells>
  <phoneticPr fontId="7" type="noConversion"/>
  <pageMargins left="0.55118110236220474" right="0.35433070866141736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</vt:lpstr>
      <vt:lpstr>Matricea Corelarii</vt:lpstr>
      <vt:lpstr>'Matricea Corelarii'!_GoBack</vt:lpstr>
    </vt:vector>
  </TitlesOfParts>
  <Company>USM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225-BL4</dc:creator>
  <cp:lastModifiedBy>Windows User</cp:lastModifiedBy>
  <cp:lastPrinted>2019-02-21T16:33:25Z</cp:lastPrinted>
  <dcterms:created xsi:type="dcterms:W3CDTF">2006-02-23T14:52:48Z</dcterms:created>
  <dcterms:modified xsi:type="dcterms:W3CDTF">2019-03-08T13:41:50Z</dcterms:modified>
</cp:coreProperties>
</file>